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<sst xmlns="http://schemas.openxmlformats.org/spreadsheetml/2006/main" count="629" uniqueCount="57">
  <si>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</si>
  <si>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</si>
  <si>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</si>
  <si>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</si>
  <si>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</si>
  <si>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</si>
  <si>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</si>
  <si>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</si>
  <si>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</si>
  <si>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</si>
  <si>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</si>
  <si>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</si>
  <si>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</si>
  <si>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</si>
  <si>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</si>
  <si>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</si>
  <si>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</si>
  <si>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</si>
  <si>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</si>
  <si>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</si>
  <si>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</si>
  <si>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</si>
  <si>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</si>
  <si>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</si>
  <si>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</si>
  <si>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</si>
  <si>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</si>
  <si>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</si>
  <si>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</si>
  <si>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</si>
  <si>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</si>
  <si>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</si>
  <si>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</si>
  <si>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</si>
  <si>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</si>
  <si>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</si>
  <si>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</si>
  <si>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</si>
  <si>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</si>
  <si>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</si>
  <si>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</si>
  <si>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</si>
  <si>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28-MAY-2014</t>
  </si>
  <si>
    <t>28 MAY 2014 FOR SETTLEMENT ON THURSDAY 29 MAY 2014</t>
  </si>
  <si>
    <t>SAFEX MTM 27-MAY-2014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</si>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</sst>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5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2.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3499799966812134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0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1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1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1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1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1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1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2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3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4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7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9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1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2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  <xf numFmtId="0" fontId="7" fillId="0" borderId="0" xfId="845">
      <alignment/>
      <protection/>
    </xf>
    <xf numFmtId="0" fontId="6" fillId="0" borderId="0" xfId="845" applyFont="1" applyBorder="1">
      <alignment/>
      <protection/>
    </xf>
    <xf numFmtId="2" fontId="6" fillId="0" borderId="0" xfId="845" applyNumberFormat="1" applyFont="1" applyBorder="1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2" fontId="6" fillId="0" borderId="66" xfId="845" applyNumberFormat="1" applyFont="1" applyBorder="1" applyAlignment="1">
      <alignment horizontal="center"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0" xfId="845" applyNumberFormat="1" applyFont="1" applyBorder="1" applyAlignment="1">
      <alignment horizontal="center"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2" fontId="6" fillId="0" borderId="0" xfId="845" applyNumberFormat="1" applyFont="1" applyFill="1" applyBorder="1" applyAlignment="1">
      <alignment horizontal="center"/>
      <protection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2" fontId="6" fillId="0" borderId="66" xfId="847" applyNumberFormat="1" applyFont="1" applyBorder="1" applyAlignment="1">
      <alignment horizontal="center"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2" fontId="6" fillId="0" borderId="66" xfId="848" applyNumberFormat="1" applyFont="1" applyBorder="1" applyAlignment="1">
      <alignment horizontal="center"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2" fontId="6" fillId="0" borderId="66" xfId="849" applyNumberFormat="1" applyFont="1" applyBorder="1" applyAlignment="1">
      <alignment horizontal="center"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10" fontId="67" fillId="16" borderId="36" xfId="903" applyNumberFormat="1" applyFont="1" applyFill="1" applyBorder="1" applyAlignment="1">
      <alignment horizontal="center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18-Dec-2014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1280041"/>
        <c:axId val="35976050"/>
      </c:lineChart>
      <c:catAx>
        <c:axId val="4128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0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4038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4" sqref="A2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43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239" t="s">
        <v>45</v>
      </c>
      <c r="B25" s="240">
        <v>41787</v>
      </c>
      <c r="C25" s="241"/>
      <c r="D25" s="242"/>
      <c r="E25" s="243"/>
      <c r="F25" s="243"/>
      <c r="G25" s="243"/>
      <c r="J25" s="20" t="s">
        <v>44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244" t="s">
        <v>0</v>
      </c>
      <c r="B26" s="245" t="s">
        <v>40</v>
      </c>
      <c r="C26" s="246"/>
      <c r="D26" s="247"/>
      <c r="E26" s="243"/>
      <c r="F26" s="243"/>
      <c r="G26" s="243"/>
      <c r="J26" s="228" t="s">
        <v>0</v>
      </c>
      <c r="K26" s="229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28-MAY-2014</v>
      </c>
      <c r="AB26" s="54"/>
      <c r="AC26" s="57"/>
      <c r="AE26" s="24" t="s">
        <v>17</v>
      </c>
      <c r="AF26" s="31" t="str">
        <f>A20</f>
        <v>28-MAY-2014</v>
      </c>
      <c r="AG26" s="25"/>
      <c r="AI26" s="43"/>
      <c r="AJ26" s="28"/>
    </row>
    <row r="27" spans="1:36" ht="13.5" thickBot="1">
      <c r="A27" s="248" t="s">
        <v>46</v>
      </c>
      <c r="B27" s="249">
        <v>41809</v>
      </c>
      <c r="C27" s="246"/>
      <c r="D27" s="250"/>
      <c r="E27" s="236"/>
      <c r="F27" s="251" t="s">
        <v>47</v>
      </c>
      <c r="G27" s="252" t="s">
        <v>48</v>
      </c>
      <c r="J27" s="224" t="s">
        <v>40</v>
      </c>
      <c r="K27" s="225"/>
      <c r="L27" s="85"/>
      <c r="M27" s="85"/>
      <c r="N27" s="85"/>
      <c r="O27" s="85"/>
      <c r="P27" s="86"/>
      <c r="Q27" s="87"/>
      <c r="R27"/>
      <c r="S27" s="147">
        <v>41752</v>
      </c>
      <c r="T27" s="148" t="str">
        <f>A20</f>
        <v>28-MAY-2014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253" t="s">
        <v>49</v>
      </c>
      <c r="B28" s="254">
        <v>31500</v>
      </c>
      <c r="C28" s="245" t="s">
        <v>50</v>
      </c>
      <c r="D28" s="255">
        <v>31.1</v>
      </c>
      <c r="E28" s="236"/>
      <c r="F28" s="266">
        <v>0.7</v>
      </c>
      <c r="G28" s="264">
        <v>16.85</v>
      </c>
      <c r="J28" s="61">
        <v>41809</v>
      </c>
      <c r="K28" s="182"/>
      <c r="L28" s="63">
        <v>44859</v>
      </c>
      <c r="M28" s="63">
        <v>44995</v>
      </c>
      <c r="N28" s="63">
        <v>45005</v>
      </c>
      <c r="O28" s="63">
        <v>45000</v>
      </c>
      <c r="P28" s="83">
        <v>14.25</v>
      </c>
      <c r="Q28" s="64">
        <v>14.25</v>
      </c>
      <c r="R28" s="32"/>
      <c r="S28" s="146">
        <v>0.1580009074084522</v>
      </c>
      <c r="T28" s="146">
        <v>0.13249</v>
      </c>
      <c r="U28" s="26"/>
      <c r="V28" s="81">
        <v>0.87</v>
      </c>
      <c r="W28" s="41">
        <v>1.04</v>
      </c>
      <c r="Y28" s="95">
        <v>-0.915494902</v>
      </c>
      <c r="Z28" s="93">
        <v>0.208090377</v>
      </c>
      <c r="AA28" s="93">
        <v>0.983738032</v>
      </c>
      <c r="AB28" s="75" t="s">
        <v>28</v>
      </c>
      <c r="AC28" s="59">
        <v>-0.0672942</v>
      </c>
      <c r="AE28" s="38">
        <v>0.8</v>
      </c>
      <c r="AF28" s="29">
        <v>-0.99</v>
      </c>
      <c r="AG28" s="30">
        <v>0.99</v>
      </c>
      <c r="AI28" s="79">
        <v>28</v>
      </c>
      <c r="AJ28" s="60">
        <v>29</v>
      </c>
      <c r="IU28" s="33">
        <f aca="true" t="shared" si="0" ref="IU28:IU36">D62-$D$66</f>
        <v>8.93</v>
      </c>
      <c r="IV28" s="6" t="b">
        <f>IU28=G62</f>
        <v>1</v>
      </c>
    </row>
    <row r="29" spans="1:256" ht="12.75">
      <c r="A29" s="253" t="s">
        <v>51</v>
      </c>
      <c r="B29" s="254">
        <v>36000</v>
      </c>
      <c r="C29" s="245" t="s">
        <v>50</v>
      </c>
      <c r="D29" s="255">
        <v>25.07</v>
      </c>
      <c r="E29" s="236"/>
      <c r="F29" s="267">
        <v>0.8</v>
      </c>
      <c r="G29" s="255">
        <v>10.82</v>
      </c>
      <c r="J29" s="61">
        <v>41900</v>
      </c>
      <c r="K29" s="182"/>
      <c r="L29" s="63">
        <v>44859</v>
      </c>
      <c r="M29" s="63">
        <v>45131</v>
      </c>
      <c r="N29" s="63">
        <v>45198</v>
      </c>
      <c r="O29" s="63">
        <v>45165</v>
      </c>
      <c r="P29" s="83">
        <v>14</v>
      </c>
      <c r="Q29" s="64">
        <v>14</v>
      </c>
      <c r="R29"/>
      <c r="S29" s="41">
        <v>0.16297437066486994</v>
      </c>
      <c r="T29" s="41">
        <v>0.14756</v>
      </c>
      <c r="U29" s="26"/>
      <c r="V29" s="81">
        <v>0.87</v>
      </c>
      <c r="W29" s="41">
        <v>1.11</v>
      </c>
      <c r="Y29" s="95">
        <v>-0.594026979</v>
      </c>
      <c r="Z29" s="93">
        <v>0.141518174</v>
      </c>
      <c r="AA29" s="93">
        <v>0.645590102</v>
      </c>
      <c r="AB29" s="76" t="s">
        <v>29</v>
      </c>
      <c r="AC29" s="59">
        <v>0.1350075</v>
      </c>
      <c r="AE29" s="27">
        <v>0.8</v>
      </c>
      <c r="AF29" s="29">
        <v>-0.99</v>
      </c>
      <c r="AG29" s="30">
        <v>0.623293</v>
      </c>
      <c r="AI29" s="79">
        <v>68</v>
      </c>
      <c r="AJ29" s="60">
        <v>20</v>
      </c>
      <c r="IU29" s="34">
        <f t="shared" si="0"/>
        <v>5.710000000000001</v>
      </c>
      <c r="IV29" s="6" t="b">
        <f>IU29=G63</f>
        <v>1</v>
      </c>
    </row>
    <row r="30" spans="1:256" ht="12.75">
      <c r="A30" s="253" t="s">
        <v>51</v>
      </c>
      <c r="B30" s="254">
        <v>40500</v>
      </c>
      <c r="C30" s="245" t="s">
        <v>50</v>
      </c>
      <c r="D30" s="255">
        <v>19.45</v>
      </c>
      <c r="E30" s="236"/>
      <c r="F30" s="267">
        <v>0.9</v>
      </c>
      <c r="G30" s="255">
        <v>5.2</v>
      </c>
      <c r="J30" s="61">
        <v>41991</v>
      </c>
      <c r="K30" s="182"/>
      <c r="L30" s="63">
        <v>44859</v>
      </c>
      <c r="M30" s="63">
        <v>45480</v>
      </c>
      <c r="N30" s="63">
        <v>45605</v>
      </c>
      <c r="O30" s="63">
        <v>45543</v>
      </c>
      <c r="P30" s="83">
        <v>14.5</v>
      </c>
      <c r="Q30" s="64">
        <v>14.5</v>
      </c>
      <c r="R30"/>
      <c r="S30" s="41">
        <v>0.16517467854296922</v>
      </c>
      <c r="T30" s="41">
        <v>0.1535</v>
      </c>
      <c r="U30" s="26"/>
      <c r="V30" s="81">
        <v>0.83</v>
      </c>
      <c r="W30" s="41">
        <v>1.08</v>
      </c>
      <c r="Y30" s="95">
        <v>-0.506922102</v>
      </c>
      <c r="Z30" s="93">
        <v>0.122865369</v>
      </c>
      <c r="AA30" s="93">
        <v>0.553220415</v>
      </c>
      <c r="AB30" s="77"/>
      <c r="AC30" s="58"/>
      <c r="AE30" s="27">
        <v>0.8</v>
      </c>
      <c r="AF30" s="29">
        <v>-0.985329</v>
      </c>
      <c r="AG30" s="30">
        <v>0.510968</v>
      </c>
      <c r="AI30" s="79">
        <v>17</v>
      </c>
      <c r="AJ30" s="60">
        <v>4</v>
      </c>
      <c r="IU30" s="34">
        <f t="shared" si="0"/>
        <v>2.7300000000000004</v>
      </c>
      <c r="IV30" s="6" t="b">
        <f>IU30=G64</f>
        <v>1</v>
      </c>
    </row>
    <row r="31" spans="1:256" ht="12.75">
      <c r="A31" s="253" t="s">
        <v>51</v>
      </c>
      <c r="B31" s="254">
        <v>42750</v>
      </c>
      <c r="C31" s="245" t="s">
        <v>50</v>
      </c>
      <c r="D31" s="255">
        <v>16.8</v>
      </c>
      <c r="E31" s="236"/>
      <c r="F31" s="267">
        <v>0.95</v>
      </c>
      <c r="G31" s="255">
        <v>2.55</v>
      </c>
      <c r="J31" s="61">
        <v>42082</v>
      </c>
      <c r="K31" s="182"/>
      <c r="L31" s="63">
        <v>44859</v>
      </c>
      <c r="M31" s="63">
        <v>46011</v>
      </c>
      <c r="N31" s="63">
        <v>46188</v>
      </c>
      <c r="O31" s="63">
        <v>46100</v>
      </c>
      <c r="P31" s="83">
        <v>15</v>
      </c>
      <c r="Q31" s="64">
        <v>15</v>
      </c>
      <c r="R31"/>
      <c r="S31" s="41">
        <v>0.1666142248603238</v>
      </c>
      <c r="T31" s="41">
        <v>0.15735</v>
      </c>
      <c r="U31" s="26"/>
      <c r="V31" s="81">
        <v>0.81</v>
      </c>
      <c r="W31" s="41">
        <v>1.11</v>
      </c>
      <c r="Y31" s="96">
        <v>-0.459019496</v>
      </c>
      <c r="Z31" s="94">
        <v>0.11246136</v>
      </c>
      <c r="AA31" s="94">
        <v>0.502248733</v>
      </c>
      <c r="AB31" s="77"/>
      <c r="AC31" s="58"/>
      <c r="AE31" s="27">
        <v>0.8</v>
      </c>
      <c r="AF31" s="29">
        <v>-0.966941</v>
      </c>
      <c r="AG31" s="30">
        <v>0.45689</v>
      </c>
      <c r="AI31" s="79">
        <v>29</v>
      </c>
      <c r="AJ31" s="60">
        <v>19</v>
      </c>
      <c r="IU31" s="34">
        <f t="shared" si="0"/>
        <v>1.3499999999999996</v>
      </c>
      <c r="IV31" s="6" t="b">
        <f>ROUND(IU31,2)=G65</f>
        <v>1</v>
      </c>
    </row>
    <row r="32" spans="1:256" ht="12.75">
      <c r="A32" s="253" t="s">
        <v>51</v>
      </c>
      <c r="B32" s="254">
        <v>45000</v>
      </c>
      <c r="C32" s="245" t="s">
        <v>50</v>
      </c>
      <c r="D32" s="255">
        <v>14.25</v>
      </c>
      <c r="E32" s="236"/>
      <c r="F32" s="267">
        <v>1</v>
      </c>
      <c r="G32" s="255">
        <v>0</v>
      </c>
      <c r="J32" s="61">
        <v>42173</v>
      </c>
      <c r="K32" s="182"/>
      <c r="L32" s="63">
        <v>44859</v>
      </c>
      <c r="M32" s="63">
        <v>46360</v>
      </c>
      <c r="N32" s="63">
        <v>46595</v>
      </c>
      <c r="O32" s="63">
        <v>46478</v>
      </c>
      <c r="P32" s="83">
        <v>15.5</v>
      </c>
      <c r="Q32" s="64">
        <v>16</v>
      </c>
      <c r="R32"/>
      <c r="S32" s="41">
        <v>0.16768855978305452</v>
      </c>
      <c r="T32" s="41">
        <v>0.16021</v>
      </c>
      <c r="U32" s="26"/>
      <c r="V32" s="81">
        <v>0.89</v>
      </c>
      <c r="W32" s="41">
        <v>0.96</v>
      </c>
      <c r="Y32" s="96">
        <v>-0.426945543</v>
      </c>
      <c r="Z32" s="94">
        <v>0.10542963</v>
      </c>
      <c r="AA32" s="94">
        <v>0.468042552</v>
      </c>
      <c r="AB32" s="77"/>
      <c r="AC32" s="58"/>
      <c r="AE32" s="27">
        <v>0.8</v>
      </c>
      <c r="AF32" s="29">
        <v>-0.950356</v>
      </c>
      <c r="AG32" s="30">
        <v>0.421969</v>
      </c>
      <c r="AI32" s="79">
        <v>13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253" t="s">
        <v>51</v>
      </c>
      <c r="B33" s="254">
        <v>47250</v>
      </c>
      <c r="C33" s="245" t="s">
        <v>50</v>
      </c>
      <c r="D33" s="255">
        <v>11.81</v>
      </c>
      <c r="E33" s="236"/>
      <c r="F33" s="267">
        <v>1.05</v>
      </c>
      <c r="G33" s="255">
        <v>-2.44</v>
      </c>
      <c r="J33" s="61">
        <v>42264</v>
      </c>
      <c r="K33" s="182"/>
      <c r="L33" s="63">
        <v>44859</v>
      </c>
      <c r="M33" s="63">
        <v>46891</v>
      </c>
      <c r="N33" s="63">
        <v>47178</v>
      </c>
      <c r="O33" s="63">
        <v>47035</v>
      </c>
      <c r="P33" s="83">
        <v>16.5</v>
      </c>
      <c r="Q33" s="64">
        <v>16.25</v>
      </c>
      <c r="R33"/>
      <c r="S33" s="401">
        <v>0.1698</v>
      </c>
      <c r="T33" s="41">
        <v>0.1625</v>
      </c>
      <c r="U33" s="26"/>
      <c r="V33" s="81">
        <v>0.95</v>
      </c>
      <c r="W33" s="41">
        <v>0.95</v>
      </c>
      <c r="Y33" s="96">
        <v>-0.403263452</v>
      </c>
      <c r="Z33" s="94">
        <v>0.100200945</v>
      </c>
      <c r="AA33" s="94">
        <v>0.442743072</v>
      </c>
      <c r="AB33" s="77"/>
      <c r="AC33" s="58"/>
      <c r="AE33" s="27">
        <v>0.8</v>
      </c>
      <c r="AF33" s="29">
        <v>-0.936164</v>
      </c>
      <c r="AG33" s="30">
        <v>0.396441</v>
      </c>
      <c r="AI33" s="79">
        <v>3</v>
      </c>
      <c r="AJ33" s="60">
        <v>0</v>
      </c>
      <c r="IU33" s="34">
        <f t="shared" si="0"/>
        <v>-1.2599999999999998</v>
      </c>
      <c r="IV33" s="6" t="b">
        <f>ROUND(IU33,2)=G67</f>
        <v>1</v>
      </c>
    </row>
    <row r="34" spans="1:256" ht="12.75">
      <c r="A34" s="253" t="s">
        <v>51</v>
      </c>
      <c r="B34" s="254">
        <v>49500</v>
      </c>
      <c r="C34" s="245" t="s">
        <v>50</v>
      </c>
      <c r="D34" s="255">
        <v>9.46</v>
      </c>
      <c r="E34" s="236"/>
      <c r="F34" s="267">
        <v>1.1</v>
      </c>
      <c r="G34" s="255">
        <v>-4.79</v>
      </c>
      <c r="J34" s="61">
        <v>42719</v>
      </c>
      <c r="K34" s="182"/>
      <c r="L34" s="63">
        <v>44859</v>
      </c>
      <c r="M34" s="63">
        <v>47240</v>
      </c>
      <c r="N34" s="63">
        <v>47475</v>
      </c>
      <c r="O34" s="63">
        <v>47358</v>
      </c>
      <c r="P34" s="83">
        <v>18.25</v>
      </c>
      <c r="Q34" s="64">
        <v>19.25</v>
      </c>
      <c r="R34"/>
      <c r="S34" s="41">
        <v>0.17132583628001033</v>
      </c>
      <c r="T34" s="41">
        <v>0.16998</v>
      </c>
      <c r="U34" s="26"/>
      <c r="V34" s="81"/>
      <c r="W34" s="41"/>
      <c r="Y34" s="96">
        <v>-0.336591278</v>
      </c>
      <c r="Z34" s="94">
        <v>0.085292994</v>
      </c>
      <c r="AA34" s="94">
        <v>0.37129953</v>
      </c>
      <c r="AB34" s="78"/>
      <c r="AC34" s="74"/>
      <c r="AE34" s="27">
        <v>0.8</v>
      </c>
      <c r="AF34" s="29">
        <v>-0.891044</v>
      </c>
      <c r="AG34" s="30">
        <v>0.324404</v>
      </c>
      <c r="AI34" s="79">
        <v>0</v>
      </c>
      <c r="AJ34" s="60">
        <v>0</v>
      </c>
      <c r="IU34" s="34">
        <f t="shared" si="0"/>
        <v>-2.49</v>
      </c>
      <c r="IV34" s="6" t="b">
        <f>IU34=G68</f>
        <v>1</v>
      </c>
    </row>
    <row r="35" spans="1:256" ht="12.75">
      <c r="A35" s="253" t="s">
        <v>51</v>
      </c>
      <c r="B35" s="254">
        <v>54000</v>
      </c>
      <c r="C35" s="245" t="s">
        <v>50</v>
      </c>
      <c r="D35" s="255">
        <v>5.1</v>
      </c>
      <c r="E35" s="236"/>
      <c r="F35" s="267">
        <v>1.2</v>
      </c>
      <c r="G35" s="255">
        <v>-9.15</v>
      </c>
      <c r="J35" s="61">
        <v>43090</v>
      </c>
      <c r="K35" s="182"/>
      <c r="L35" s="63">
        <v>44859</v>
      </c>
      <c r="M35" s="63">
        <v>47771</v>
      </c>
      <c r="N35" s="63">
        <v>48058</v>
      </c>
      <c r="O35" s="63">
        <v>47915</v>
      </c>
      <c r="P35" s="83">
        <v>20.75</v>
      </c>
      <c r="Q35" s="64">
        <v>21.25</v>
      </c>
      <c r="R35"/>
      <c r="S35" s="41">
        <v>0.17274595011138955</v>
      </c>
      <c r="T35" s="41">
        <v>0.17386</v>
      </c>
      <c r="U35" s="26"/>
      <c r="V35" s="81"/>
      <c r="W35" s="41"/>
      <c r="Y35" s="96">
        <v>-0.307478086</v>
      </c>
      <c r="Z35" s="94">
        <v>0.078685264</v>
      </c>
      <c r="AA35" s="94">
        <v>0.339990063</v>
      </c>
      <c r="AB35" s="77"/>
      <c r="AC35" s="58"/>
      <c r="AE35" s="27">
        <v>0.8</v>
      </c>
      <c r="AF35" s="29">
        <v>-0.870881</v>
      </c>
      <c r="AG35" s="30">
        <v>0.292891</v>
      </c>
      <c r="AI35" s="79">
        <v>0</v>
      </c>
      <c r="AJ35" s="60">
        <v>0</v>
      </c>
      <c r="IU35" s="34">
        <f t="shared" si="0"/>
        <v>-4.73</v>
      </c>
      <c r="IV35" s="6" t="b">
        <f>IU35=G69</f>
        <v>1</v>
      </c>
    </row>
    <row r="36" spans="1:256" ht="13.5" thickBot="1">
      <c r="A36" s="253" t="s">
        <v>52</v>
      </c>
      <c r="B36" s="254">
        <v>58500</v>
      </c>
      <c r="C36" s="245" t="s">
        <v>50</v>
      </c>
      <c r="D36" s="255">
        <v>1.14</v>
      </c>
      <c r="E36" s="236"/>
      <c r="F36" s="268">
        <v>1.3</v>
      </c>
      <c r="G36" s="265">
        <v>-13.11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-6.72</v>
      </c>
      <c r="IV36" s="6" t="b">
        <f>ROUND(IU36,2)=G70</f>
        <v>1</v>
      </c>
    </row>
    <row r="37" spans="1:255" ht="13.5" thickBot="1">
      <c r="A37" s="248" t="s">
        <v>53</v>
      </c>
      <c r="B37" s="245">
        <v>45000</v>
      </c>
      <c r="C37" s="246"/>
      <c r="D37" s="256"/>
      <c r="E37" s="236"/>
      <c r="F37" s="243"/>
      <c r="G37" s="257">
        <v>29.96</v>
      </c>
      <c r="IU37" s="35"/>
    </row>
    <row r="38" spans="1:255" ht="13.5" thickBot="1">
      <c r="A38" s="248" t="s">
        <v>54</v>
      </c>
      <c r="B38" s="258">
        <v>14.25</v>
      </c>
      <c r="C38" s="246"/>
      <c r="D38" s="256"/>
      <c r="E38" s="236"/>
      <c r="F38" s="243"/>
      <c r="G38" s="269"/>
      <c r="J38" s="230" t="s">
        <v>30</v>
      </c>
      <c r="K38" s="231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248" t="s">
        <v>55</v>
      </c>
      <c r="B39" s="258">
        <v>65</v>
      </c>
      <c r="C39" s="246"/>
      <c r="D39" s="256"/>
      <c r="E39" s="236"/>
      <c r="F39" s="243"/>
      <c r="G39" s="243"/>
      <c r="J39" s="61">
        <v>41809</v>
      </c>
      <c r="K39" s="62"/>
      <c r="L39" s="63">
        <v>9735</v>
      </c>
      <c r="M39" s="63">
        <v>9767</v>
      </c>
      <c r="N39" s="63">
        <v>9767</v>
      </c>
      <c r="O39" s="63">
        <v>9767</v>
      </c>
      <c r="P39" s="83">
        <v>13</v>
      </c>
      <c r="Q39" s="64">
        <v>13</v>
      </c>
      <c r="IU39" s="35"/>
    </row>
    <row r="40" spans="1:255" ht="13.5" thickBot="1">
      <c r="A40" s="259" t="s">
        <v>56</v>
      </c>
      <c r="B40" s="260">
        <v>10</v>
      </c>
      <c r="C40" s="261"/>
      <c r="D40" s="262"/>
      <c r="E40" s="236"/>
      <c r="F40" s="243"/>
      <c r="G40" s="243"/>
      <c r="J40" s="61">
        <v>41900</v>
      </c>
      <c r="K40" s="62"/>
      <c r="L40" s="63">
        <v>9735</v>
      </c>
      <c r="M40" s="63">
        <v>9817</v>
      </c>
      <c r="N40" s="63">
        <v>9817</v>
      </c>
      <c r="O40" s="63">
        <v>9817</v>
      </c>
      <c r="P40" s="83">
        <v>14</v>
      </c>
      <c r="Q40" s="64">
        <v>14</v>
      </c>
      <c r="IU40" s="35"/>
    </row>
    <row r="41" spans="1:255" ht="13.5" thickBot="1">
      <c r="A41" s="237"/>
      <c r="B41" s="263"/>
      <c r="C41" s="237"/>
      <c r="D41" s="238"/>
      <c r="E41" s="243"/>
      <c r="F41" s="243"/>
      <c r="G41" s="243"/>
      <c r="J41" s="61">
        <v>41991</v>
      </c>
      <c r="K41" s="62"/>
      <c r="L41" s="63">
        <v>9735</v>
      </c>
      <c r="M41" s="63">
        <v>9909</v>
      </c>
      <c r="N41" s="63">
        <v>9909</v>
      </c>
      <c r="O41" s="63">
        <v>9909</v>
      </c>
      <c r="P41" s="83">
        <v>14.5</v>
      </c>
      <c r="Q41" s="64">
        <v>14.5</v>
      </c>
      <c r="IU41" s="35"/>
    </row>
    <row r="42" spans="1:255" ht="13.5" thickBot="1">
      <c r="A42" s="239" t="s">
        <v>45</v>
      </c>
      <c r="B42" s="240">
        <v>41787</v>
      </c>
      <c r="C42" s="241"/>
      <c r="D42" s="242"/>
      <c r="E42" s="243"/>
      <c r="F42" s="243"/>
      <c r="G42" s="243"/>
      <c r="J42" s="61">
        <v>42082</v>
      </c>
      <c r="K42" s="62"/>
      <c r="L42" s="63">
        <v>9735</v>
      </c>
      <c r="M42" s="63">
        <v>10026</v>
      </c>
      <c r="N42" s="63">
        <v>10026</v>
      </c>
      <c r="O42" s="63">
        <v>10026</v>
      </c>
      <c r="P42" s="83">
        <v>14.5</v>
      </c>
      <c r="Q42" s="64">
        <v>14.5</v>
      </c>
      <c r="IU42" s="35"/>
    </row>
    <row r="43" spans="1:255" ht="13.5" thickBot="1">
      <c r="A43" s="244" t="s">
        <v>0</v>
      </c>
      <c r="B43" s="245" t="s">
        <v>40</v>
      </c>
      <c r="C43" s="246"/>
      <c r="D43" s="247"/>
      <c r="E43" s="243"/>
      <c r="F43" s="243"/>
      <c r="G43" s="243"/>
      <c r="J43" s="61">
        <v>42173</v>
      </c>
      <c r="K43" s="62"/>
      <c r="L43" s="63">
        <v>9735</v>
      </c>
      <c r="M43" s="63">
        <v>10070</v>
      </c>
      <c r="N43" s="63">
        <v>10070</v>
      </c>
      <c r="O43" s="63">
        <v>10070</v>
      </c>
      <c r="P43" s="83">
        <v>14.5</v>
      </c>
      <c r="Q43" s="64">
        <v>14.5</v>
      </c>
      <c r="IU43" s="35"/>
    </row>
    <row r="44" spans="1:255" ht="13.5" thickBot="1">
      <c r="A44" s="248" t="s">
        <v>46</v>
      </c>
      <c r="B44" s="249">
        <v>41900</v>
      </c>
      <c r="C44" s="246"/>
      <c r="D44" s="250"/>
      <c r="E44" s="236"/>
      <c r="F44" s="251" t="s">
        <v>47</v>
      </c>
      <c r="G44" s="252" t="s">
        <v>48</v>
      </c>
      <c r="J44" s="61">
        <v>42355</v>
      </c>
      <c r="K44" s="62"/>
      <c r="L44" s="63">
        <v>9735</v>
      </c>
      <c r="M44" s="63">
        <v>10260</v>
      </c>
      <c r="N44" s="63">
        <v>10260</v>
      </c>
      <c r="O44" s="63">
        <v>10260</v>
      </c>
      <c r="P44" s="83">
        <v>14.5</v>
      </c>
      <c r="Q44" s="64">
        <v>14.5</v>
      </c>
      <c r="IU44" s="35"/>
    </row>
    <row r="45" spans="1:256" ht="13.5" thickBot="1">
      <c r="A45" s="253" t="s">
        <v>49</v>
      </c>
      <c r="B45" s="254">
        <v>31600</v>
      </c>
      <c r="C45" s="245" t="s">
        <v>50</v>
      </c>
      <c r="D45" s="255">
        <v>24.61</v>
      </c>
      <c r="E45" s="236"/>
      <c r="F45" s="266">
        <v>0.6998892580287929</v>
      </c>
      <c r="G45" s="264">
        <v>10.61</v>
      </c>
      <c r="J45" s="61"/>
      <c r="K45" s="62"/>
      <c r="L45" s="63"/>
      <c r="M45" s="63"/>
      <c r="N45" s="63"/>
      <c r="O45" s="63"/>
      <c r="P45" s="83"/>
      <c r="Q45" s="64"/>
      <c r="IU45" s="33">
        <f aca="true" t="shared" si="1" ref="IU45:IU53">D79-$D$83</f>
        <v>8.05</v>
      </c>
      <c r="IV45" s="6" t="b">
        <f aca="true" t="shared" si="2" ref="IV45:IV53">IU45=G79</f>
        <v>1</v>
      </c>
    </row>
    <row r="46" spans="1:256" ht="13.5" thickBot="1">
      <c r="A46" s="253" t="s">
        <v>51</v>
      </c>
      <c r="B46" s="254">
        <v>36150</v>
      </c>
      <c r="C46" s="245" t="s">
        <v>50</v>
      </c>
      <c r="D46" s="255">
        <v>20.76</v>
      </c>
      <c r="E46" s="236"/>
      <c r="F46" s="267">
        <v>0.8006644518272426</v>
      </c>
      <c r="G46" s="255">
        <v>6.76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5.120000000000001</v>
      </c>
      <c r="IV46" s="6" t="b">
        <f t="shared" si="2"/>
        <v>1</v>
      </c>
    </row>
    <row r="47" spans="1:256" ht="13.5" thickBot="1">
      <c r="A47" s="253" t="s">
        <v>51</v>
      </c>
      <c r="B47" s="254">
        <v>40650</v>
      </c>
      <c r="C47" s="245" t="s">
        <v>50</v>
      </c>
      <c r="D47" s="255">
        <v>17.24</v>
      </c>
      <c r="E47" s="236"/>
      <c r="F47" s="267">
        <v>0.9003322259136213</v>
      </c>
      <c r="G47" s="255">
        <v>3.24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2.4499999999999993</v>
      </c>
      <c r="IV47" s="6" t="b">
        <f t="shared" si="2"/>
        <v>1</v>
      </c>
    </row>
    <row r="48" spans="1:256" ht="13.5" thickBot="1">
      <c r="A48" s="253" t="s">
        <v>51</v>
      </c>
      <c r="B48" s="254">
        <v>42900</v>
      </c>
      <c r="C48" s="245" t="s">
        <v>50</v>
      </c>
      <c r="D48" s="255">
        <v>15.58</v>
      </c>
      <c r="E48" s="236"/>
      <c r="F48" s="267">
        <v>0.9501661129568106</v>
      </c>
      <c r="G48" s="255">
        <v>1.58</v>
      </c>
      <c r="IU48" s="33">
        <f t="shared" si="1"/>
        <v>1.1999999999999993</v>
      </c>
      <c r="IV48" s="6" t="b">
        <f t="shared" si="2"/>
        <v>1</v>
      </c>
    </row>
    <row r="49" spans="1:256" ht="13.5" thickBot="1">
      <c r="A49" s="253" t="s">
        <v>51</v>
      </c>
      <c r="B49" s="254">
        <v>45150</v>
      </c>
      <c r="C49" s="245" t="s">
        <v>50</v>
      </c>
      <c r="D49" s="255">
        <v>14</v>
      </c>
      <c r="E49" s="236"/>
      <c r="F49" s="267">
        <v>1</v>
      </c>
      <c r="G49" s="255">
        <v>0</v>
      </c>
      <c r="J49" s="230" t="s">
        <v>38</v>
      </c>
      <c r="K49" s="231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253" t="s">
        <v>51</v>
      </c>
      <c r="B50" s="254">
        <v>47400</v>
      </c>
      <c r="C50" s="245" t="s">
        <v>50</v>
      </c>
      <c r="D50" s="255">
        <v>12.49</v>
      </c>
      <c r="E50" s="236"/>
      <c r="F50" s="267">
        <v>1.0498338870431894</v>
      </c>
      <c r="G50" s="255">
        <v>-1.51</v>
      </c>
      <c r="J50" s="61">
        <v>41809</v>
      </c>
      <c r="K50" s="62"/>
      <c r="L50" s="63">
        <v>44859</v>
      </c>
      <c r="M50" s="63">
        <v>44995</v>
      </c>
      <c r="N50" s="63">
        <v>45005</v>
      </c>
      <c r="O50" s="63">
        <v>45000</v>
      </c>
      <c r="P50" s="83">
        <v>14.25</v>
      </c>
      <c r="Q50" s="64">
        <v>14.25</v>
      </c>
      <c r="IU50" s="33">
        <f t="shared" si="1"/>
        <v>-1.1400000000000006</v>
      </c>
      <c r="IV50" s="6" t="b">
        <f t="shared" si="2"/>
        <v>1</v>
      </c>
    </row>
    <row r="51" spans="1:256" ht="13.5" thickBot="1">
      <c r="A51" s="253" t="s">
        <v>51</v>
      </c>
      <c r="B51" s="254">
        <v>49700</v>
      </c>
      <c r="C51" s="245" t="s">
        <v>50</v>
      </c>
      <c r="D51" s="255">
        <v>11.01</v>
      </c>
      <c r="E51" s="236"/>
      <c r="F51" s="267">
        <v>1.1007751937984496</v>
      </c>
      <c r="G51" s="255">
        <v>-2.99</v>
      </c>
      <c r="J51" s="61">
        <v>41900</v>
      </c>
      <c r="K51" s="62"/>
      <c r="L51" s="63">
        <v>44859</v>
      </c>
      <c r="M51" s="63">
        <v>45131</v>
      </c>
      <c r="N51" s="63">
        <v>45198</v>
      </c>
      <c r="O51" s="63">
        <v>45165</v>
      </c>
      <c r="P51" s="83">
        <v>14</v>
      </c>
      <c r="Q51" s="64">
        <v>14</v>
      </c>
      <c r="IU51" s="33">
        <f t="shared" si="1"/>
        <v>-2.2200000000000006</v>
      </c>
      <c r="IV51" s="6" t="b">
        <f t="shared" si="2"/>
        <v>1</v>
      </c>
    </row>
    <row r="52" spans="1:256" ht="13.5" thickBot="1">
      <c r="A52" s="253" t="s">
        <v>51</v>
      </c>
      <c r="B52" s="254">
        <v>54200</v>
      </c>
      <c r="C52" s="245" t="s">
        <v>50</v>
      </c>
      <c r="D52" s="255">
        <v>8.33</v>
      </c>
      <c r="E52" s="236"/>
      <c r="F52" s="267">
        <v>1.2004429678848283</v>
      </c>
      <c r="G52" s="255">
        <v>-5.67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-4.220000000000001</v>
      </c>
      <c r="IV52" s="6" t="b">
        <f t="shared" si="2"/>
        <v>1</v>
      </c>
    </row>
    <row r="53" spans="1:256" ht="13.5" thickBot="1">
      <c r="A53" s="253" t="s">
        <v>52</v>
      </c>
      <c r="B53" s="254">
        <v>58700</v>
      </c>
      <c r="C53" s="245" t="s">
        <v>50</v>
      </c>
      <c r="D53" s="255">
        <v>5.94</v>
      </c>
      <c r="E53" s="236"/>
      <c r="F53" s="268">
        <v>1.300110741971207</v>
      </c>
      <c r="G53" s="265">
        <v>-8.06</v>
      </c>
      <c r="IU53" s="33">
        <f t="shared" si="1"/>
        <v>-6.02</v>
      </c>
      <c r="IV53" s="6" t="b">
        <f t="shared" si="2"/>
        <v>1</v>
      </c>
    </row>
    <row r="54" spans="1:17" ht="13.5" thickBot="1">
      <c r="A54" s="248" t="s">
        <v>53</v>
      </c>
      <c r="B54" s="245">
        <v>45150</v>
      </c>
      <c r="C54" s="246"/>
      <c r="D54" s="256"/>
      <c r="E54" s="236"/>
      <c r="F54" s="243"/>
      <c r="G54" s="257">
        <v>18.67</v>
      </c>
      <c r="J54" s="226" t="s">
        <v>37</v>
      </c>
      <c r="K54" s="227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248" t="s">
        <v>54</v>
      </c>
      <c r="B55" s="258">
        <v>14</v>
      </c>
      <c r="C55" s="246"/>
      <c r="D55" s="256"/>
      <c r="E55" s="236"/>
      <c r="F55" s="243"/>
      <c r="G55" s="243"/>
      <c r="J55" s="61">
        <v>41809</v>
      </c>
      <c r="K55" s="62"/>
      <c r="L55" s="63">
        <v>61510</v>
      </c>
      <c r="M55" s="63">
        <v>61712</v>
      </c>
      <c r="N55" s="63">
        <v>61712</v>
      </c>
      <c r="O55" s="63">
        <v>61712</v>
      </c>
      <c r="P55" s="83">
        <v>11.75</v>
      </c>
      <c r="Q55" s="64">
        <v>11.75</v>
      </c>
    </row>
    <row r="56" spans="1:17" ht="13.5" thickBot="1">
      <c r="A56" s="248" t="s">
        <v>55</v>
      </c>
      <c r="B56" s="258">
        <v>65</v>
      </c>
      <c r="C56" s="246"/>
      <c r="D56" s="256"/>
      <c r="E56" s="236"/>
      <c r="F56" s="243"/>
      <c r="G56" s="243"/>
      <c r="J56" s="39">
        <v>41900</v>
      </c>
      <c r="K56" s="40"/>
      <c r="L56" s="36">
        <v>61510</v>
      </c>
      <c r="M56" s="36">
        <v>62043</v>
      </c>
      <c r="N56" s="36">
        <v>62043</v>
      </c>
      <c r="O56" s="36">
        <v>62043</v>
      </c>
      <c r="P56" s="84">
        <v>11.5</v>
      </c>
      <c r="Q56" s="37">
        <v>11.5</v>
      </c>
    </row>
    <row r="57" spans="1:7" ht="13.5" thickBot="1">
      <c r="A57" s="259" t="s">
        <v>56</v>
      </c>
      <c r="B57" s="260">
        <v>10</v>
      </c>
      <c r="C57" s="261"/>
      <c r="D57" s="262"/>
      <c r="E57" s="236"/>
      <c r="F57" s="243"/>
      <c r="G57" s="243"/>
    </row>
    <row r="58" spans="1:17" ht="13.5" thickBot="1">
      <c r="A58" s="237"/>
      <c r="B58" s="263"/>
      <c r="C58" s="237"/>
      <c r="D58" s="238"/>
      <c r="E58" s="243"/>
      <c r="F58" s="243"/>
      <c r="G58" s="243"/>
      <c r="J58" s="226" t="s">
        <v>39</v>
      </c>
      <c r="K58" s="227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239" t="s">
        <v>45</v>
      </c>
      <c r="B59" s="240">
        <v>41787</v>
      </c>
      <c r="C59" s="241"/>
      <c r="D59" s="242"/>
      <c r="E59" s="243"/>
      <c r="F59" s="243"/>
      <c r="G59" s="243"/>
      <c r="J59" s="61">
        <v>41809</v>
      </c>
      <c r="K59" s="62"/>
      <c r="L59" s="63">
        <v>49824</v>
      </c>
      <c r="M59" s="63">
        <v>49957</v>
      </c>
      <c r="N59" s="63">
        <v>49957</v>
      </c>
      <c r="O59" s="63">
        <v>49957</v>
      </c>
      <c r="P59" s="83">
        <v>30</v>
      </c>
      <c r="Q59" s="64">
        <v>30</v>
      </c>
    </row>
    <row r="60" spans="1:17" ht="13.5" thickBot="1">
      <c r="A60" s="244" t="s">
        <v>0</v>
      </c>
      <c r="B60" s="245" t="s">
        <v>40</v>
      </c>
      <c r="C60" s="246"/>
      <c r="D60" s="247"/>
      <c r="E60" s="243"/>
      <c r="F60" s="243"/>
      <c r="G60" s="243"/>
      <c r="J60" s="39">
        <v>41900</v>
      </c>
      <c r="K60" s="40"/>
      <c r="L60" s="36">
        <v>49824</v>
      </c>
      <c r="M60" s="36">
        <v>50194</v>
      </c>
      <c r="N60" s="36">
        <v>50194</v>
      </c>
      <c r="O60" s="36">
        <v>50194</v>
      </c>
      <c r="P60" s="84">
        <v>20</v>
      </c>
      <c r="Q60" s="37">
        <v>20</v>
      </c>
    </row>
    <row r="61" spans="1:7" ht="13.5" thickBot="1">
      <c r="A61" s="248" t="s">
        <v>46</v>
      </c>
      <c r="B61" s="249">
        <v>41991</v>
      </c>
      <c r="C61" s="246"/>
      <c r="D61" s="250"/>
      <c r="E61" s="236"/>
      <c r="F61" s="251" t="s">
        <v>47</v>
      </c>
      <c r="G61" s="252" t="s">
        <v>48</v>
      </c>
    </row>
    <row r="62" spans="1:256" ht="13.5" thickBot="1">
      <c r="A62" s="253" t="s">
        <v>49</v>
      </c>
      <c r="B62" s="254">
        <v>31900</v>
      </c>
      <c r="C62" s="245" t="s">
        <v>50</v>
      </c>
      <c r="D62" s="255">
        <v>23.43</v>
      </c>
      <c r="E62" s="236"/>
      <c r="F62" s="266">
        <v>0.7003293084522503</v>
      </c>
      <c r="G62" s="264">
        <v>8.93</v>
      </c>
      <c r="IU62" s="33">
        <f aca="true" t="shared" si="3" ref="IU62:IU70">D96-$D$100</f>
        <v>7.43</v>
      </c>
      <c r="IV62" s="6" t="b">
        <f aca="true" t="shared" si="4" ref="IV62:IV70">IU62=G96</f>
        <v>1</v>
      </c>
    </row>
    <row r="63" spans="1:256" ht="13.5" thickBot="1">
      <c r="A63" s="253" t="s">
        <v>51</v>
      </c>
      <c r="B63" s="254">
        <v>36450</v>
      </c>
      <c r="C63" s="245" t="s">
        <v>50</v>
      </c>
      <c r="D63" s="255">
        <v>20.21</v>
      </c>
      <c r="E63" s="236"/>
      <c r="F63" s="267">
        <v>0.8002195389681669</v>
      </c>
      <c r="G63" s="255">
        <v>5.71</v>
      </c>
      <c r="IU63" s="33">
        <f t="shared" si="3"/>
        <v>4.739999999999998</v>
      </c>
      <c r="IV63" s="6" t="b">
        <f t="shared" si="4"/>
        <v>1</v>
      </c>
    </row>
    <row r="64" spans="1:256" ht="13.5" thickBot="1">
      <c r="A64" s="253" t="s">
        <v>51</v>
      </c>
      <c r="B64" s="254">
        <v>41000</v>
      </c>
      <c r="C64" s="245" t="s">
        <v>50</v>
      </c>
      <c r="D64" s="255">
        <v>17.23</v>
      </c>
      <c r="E64" s="236"/>
      <c r="F64" s="267">
        <v>0.9001097694840834</v>
      </c>
      <c r="G64" s="255">
        <v>2.73</v>
      </c>
      <c r="I64" s="17"/>
      <c r="IU64" s="33">
        <f t="shared" si="3"/>
        <v>2.2699999999999996</v>
      </c>
      <c r="IV64" s="6" t="b">
        <f t="shared" si="4"/>
        <v>1</v>
      </c>
    </row>
    <row r="65" spans="1:256" ht="13.5" thickBot="1">
      <c r="A65" s="253" t="s">
        <v>51</v>
      </c>
      <c r="B65" s="254">
        <v>43250</v>
      </c>
      <c r="C65" s="245" t="s">
        <v>50</v>
      </c>
      <c r="D65" s="255">
        <v>15.85</v>
      </c>
      <c r="E65" s="236"/>
      <c r="F65" s="267">
        <v>0.9495060373216246</v>
      </c>
      <c r="G65" s="255">
        <v>1.35</v>
      </c>
      <c r="IU65" s="33">
        <f t="shared" si="3"/>
        <v>1.120000000000001</v>
      </c>
      <c r="IV65" s="6" t="b">
        <f t="shared" si="4"/>
        <v>1</v>
      </c>
    </row>
    <row r="66" spans="1:256" ht="13.5" thickBot="1">
      <c r="A66" s="253" t="s">
        <v>51</v>
      </c>
      <c r="B66" s="254">
        <v>45550</v>
      </c>
      <c r="C66" s="245" t="s">
        <v>50</v>
      </c>
      <c r="D66" s="255">
        <v>14.5</v>
      </c>
      <c r="E66" s="236"/>
      <c r="F66" s="267">
        <v>1</v>
      </c>
      <c r="G66" s="255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253" t="s">
        <v>51</v>
      </c>
      <c r="B67" s="254">
        <v>47800</v>
      </c>
      <c r="C67" s="245" t="s">
        <v>50</v>
      </c>
      <c r="D67" s="255">
        <v>13.24</v>
      </c>
      <c r="E67" s="236"/>
      <c r="F67" s="267">
        <v>1.0493962678375413</v>
      </c>
      <c r="G67" s="255">
        <v>-1.26</v>
      </c>
      <c r="IU67" s="33">
        <f t="shared" si="3"/>
        <v>-1.0399999999999991</v>
      </c>
      <c r="IV67" s="6" t="b">
        <f t="shared" si="4"/>
        <v>1</v>
      </c>
    </row>
    <row r="68" spans="1:256" ht="13.5" thickBot="1">
      <c r="A68" s="253" t="s">
        <v>51</v>
      </c>
      <c r="B68" s="254">
        <v>50100</v>
      </c>
      <c r="C68" s="245" t="s">
        <v>50</v>
      </c>
      <c r="D68" s="255">
        <v>12.01</v>
      </c>
      <c r="E68" s="236"/>
      <c r="F68" s="267">
        <v>1.0998902305159166</v>
      </c>
      <c r="G68" s="255">
        <v>-2.49</v>
      </c>
      <c r="I68" s="17"/>
      <c r="IU68" s="33">
        <f t="shared" si="3"/>
        <v>-2.0600000000000005</v>
      </c>
      <c r="IV68" s="6" t="b">
        <f t="shared" si="4"/>
        <v>1</v>
      </c>
    </row>
    <row r="69" spans="1:256" ht="13.5" thickBot="1">
      <c r="A69" s="253" t="s">
        <v>51</v>
      </c>
      <c r="B69" s="254">
        <v>54650</v>
      </c>
      <c r="C69" s="245" t="s">
        <v>50</v>
      </c>
      <c r="D69" s="255">
        <v>9.77</v>
      </c>
      <c r="E69" s="236"/>
      <c r="F69" s="267">
        <v>1.1997804610318332</v>
      </c>
      <c r="G69" s="255">
        <v>-4.73</v>
      </c>
      <c r="IU69" s="33">
        <f t="shared" si="3"/>
        <v>-3.880000000000001</v>
      </c>
      <c r="IV69" s="6" t="b">
        <f t="shared" si="4"/>
        <v>1</v>
      </c>
    </row>
    <row r="70" spans="1:256" ht="13.5" thickBot="1">
      <c r="A70" s="253" t="s">
        <v>52</v>
      </c>
      <c r="B70" s="254">
        <v>59200</v>
      </c>
      <c r="C70" s="245" t="s">
        <v>50</v>
      </c>
      <c r="D70" s="255">
        <v>7.78</v>
      </c>
      <c r="E70" s="236"/>
      <c r="F70" s="268">
        <v>1.2996706915477498</v>
      </c>
      <c r="G70" s="265">
        <v>-6.72</v>
      </c>
      <c r="IU70" s="33">
        <f t="shared" si="3"/>
        <v>-5.52</v>
      </c>
      <c r="IV70" s="6" t="b">
        <f t="shared" si="4"/>
        <v>1</v>
      </c>
    </row>
    <row r="71" spans="1:7" ht="12.75">
      <c r="A71" s="248" t="s">
        <v>53</v>
      </c>
      <c r="B71" s="245">
        <v>45550</v>
      </c>
      <c r="C71" s="246"/>
      <c r="D71" s="256"/>
      <c r="E71" s="236"/>
      <c r="F71" s="243"/>
      <c r="G71" s="257">
        <v>15.649999999999999</v>
      </c>
    </row>
    <row r="72" spans="1:7" ht="12.75">
      <c r="A72" s="248" t="s">
        <v>54</v>
      </c>
      <c r="B72" s="258">
        <v>14.5</v>
      </c>
      <c r="C72" s="246"/>
      <c r="D72" s="256"/>
      <c r="E72" s="236"/>
      <c r="F72" s="243"/>
      <c r="G72" s="243"/>
    </row>
    <row r="73" spans="1:7" ht="12.75">
      <c r="A73" s="248" t="s">
        <v>55</v>
      </c>
      <c r="B73" s="258">
        <v>65</v>
      </c>
      <c r="C73" s="246"/>
      <c r="D73" s="256"/>
      <c r="E73" s="236"/>
      <c r="F73" s="243"/>
      <c r="G73" s="243"/>
    </row>
    <row r="74" spans="1:7" ht="13.5" thickBot="1">
      <c r="A74" s="259" t="s">
        <v>56</v>
      </c>
      <c r="B74" s="260">
        <v>10</v>
      </c>
      <c r="C74" s="261"/>
      <c r="D74" s="262"/>
      <c r="E74" s="236"/>
      <c r="F74" s="243"/>
      <c r="G74" s="243"/>
    </row>
    <row r="75" spans="1:7" ht="13.5" thickBot="1">
      <c r="A75" s="236"/>
      <c r="B75" s="236"/>
      <c r="C75" s="236"/>
      <c r="D75" s="236"/>
      <c r="E75" s="236"/>
      <c r="F75" s="236"/>
      <c r="G75" s="236"/>
    </row>
    <row r="76" spans="1:7" ht="12.75">
      <c r="A76" s="239" t="s">
        <v>45</v>
      </c>
      <c r="B76" s="240">
        <v>41787</v>
      </c>
      <c r="C76" s="241"/>
      <c r="D76" s="242"/>
      <c r="E76" s="243"/>
      <c r="F76" s="243"/>
      <c r="G76" s="243"/>
    </row>
    <row r="77" spans="1:7" ht="13.5" thickBot="1">
      <c r="A77" s="244" t="s">
        <v>0</v>
      </c>
      <c r="B77" s="245" t="s">
        <v>40</v>
      </c>
      <c r="C77" s="246"/>
      <c r="D77" s="247"/>
      <c r="E77" s="243"/>
      <c r="F77" s="243"/>
      <c r="G77" s="243"/>
    </row>
    <row r="78" spans="1:7" ht="13.5" thickBot="1">
      <c r="A78" s="248" t="s">
        <v>46</v>
      </c>
      <c r="B78" s="249">
        <v>42082</v>
      </c>
      <c r="C78" s="246"/>
      <c r="D78" s="250"/>
      <c r="E78" s="236"/>
      <c r="F78" s="251" t="s">
        <v>47</v>
      </c>
      <c r="G78" s="252" t="s">
        <v>48</v>
      </c>
    </row>
    <row r="79" spans="1:256" ht="13.5" thickBot="1">
      <c r="A79" s="253" t="s">
        <v>49</v>
      </c>
      <c r="B79" s="254">
        <v>32250</v>
      </c>
      <c r="C79" s="245" t="s">
        <v>50</v>
      </c>
      <c r="D79" s="255">
        <v>23.05</v>
      </c>
      <c r="E79" s="236"/>
      <c r="F79" s="266">
        <v>0.6995661605206074</v>
      </c>
      <c r="G79" s="264">
        <v>8.05</v>
      </c>
      <c r="IU79" s="33">
        <f aca="true" t="shared" si="5" ref="IU79:IU87">D113-$D$117</f>
        <v>6.98</v>
      </c>
      <c r="IV79" s="6" t="b">
        <f aca="true" t="shared" si="6" ref="IV79:IV87">IU79=G113</f>
        <v>1</v>
      </c>
    </row>
    <row r="80" spans="1:256" ht="13.5" thickBot="1">
      <c r="A80" s="253" t="s">
        <v>51</v>
      </c>
      <c r="B80" s="254">
        <v>36900</v>
      </c>
      <c r="C80" s="245" t="s">
        <v>50</v>
      </c>
      <c r="D80" s="255">
        <v>20.12</v>
      </c>
      <c r="E80" s="236"/>
      <c r="F80" s="267">
        <v>0.8004338394793926</v>
      </c>
      <c r="G80" s="255">
        <v>5.12</v>
      </c>
      <c r="IU80" s="33">
        <f t="shared" si="5"/>
        <v>4.449999999999999</v>
      </c>
      <c r="IV80" s="6" t="b">
        <f t="shared" si="6"/>
        <v>1</v>
      </c>
    </row>
    <row r="81" spans="1:256" ht="13.5" thickBot="1">
      <c r="A81" s="253" t="s">
        <v>51</v>
      </c>
      <c r="B81" s="254">
        <v>41500</v>
      </c>
      <c r="C81" s="245" t="s">
        <v>50</v>
      </c>
      <c r="D81" s="255">
        <v>17.45</v>
      </c>
      <c r="E81" s="236"/>
      <c r="F81" s="267">
        <v>0.9002169197396963</v>
      </c>
      <c r="G81" s="255">
        <v>2.45</v>
      </c>
      <c r="IU81" s="33">
        <f t="shared" si="5"/>
        <v>2.129999999999999</v>
      </c>
      <c r="IV81" s="6" t="b">
        <f t="shared" si="6"/>
        <v>1</v>
      </c>
    </row>
    <row r="82" spans="1:256" ht="13.5" thickBot="1">
      <c r="A82" s="253" t="s">
        <v>51</v>
      </c>
      <c r="B82" s="254">
        <v>43800</v>
      </c>
      <c r="C82" s="245" t="s">
        <v>50</v>
      </c>
      <c r="D82" s="255">
        <v>16.2</v>
      </c>
      <c r="E82" s="236"/>
      <c r="F82" s="267">
        <v>0.9501084598698482</v>
      </c>
      <c r="G82" s="255">
        <v>1.2</v>
      </c>
      <c r="IU82" s="33">
        <f t="shared" si="5"/>
        <v>1.0399999999999991</v>
      </c>
      <c r="IV82" s="6" t="b">
        <f t="shared" si="6"/>
        <v>1</v>
      </c>
    </row>
    <row r="83" spans="1:256" ht="13.5" thickBot="1">
      <c r="A83" s="253" t="s">
        <v>51</v>
      </c>
      <c r="B83" s="254">
        <v>46100</v>
      </c>
      <c r="C83" s="245" t="s">
        <v>50</v>
      </c>
      <c r="D83" s="255">
        <v>15</v>
      </c>
      <c r="E83" s="236"/>
      <c r="F83" s="267">
        <v>1</v>
      </c>
      <c r="G83" s="255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253" t="s">
        <v>51</v>
      </c>
      <c r="B84" s="254">
        <v>48400</v>
      </c>
      <c r="C84" s="245" t="s">
        <v>50</v>
      </c>
      <c r="D84" s="255">
        <v>13.86</v>
      </c>
      <c r="E84" s="236"/>
      <c r="F84" s="267">
        <v>1.0498915401301518</v>
      </c>
      <c r="G84" s="255">
        <v>-1.14</v>
      </c>
      <c r="IU84" s="33">
        <f t="shared" si="5"/>
        <v>-0.9900000000000002</v>
      </c>
      <c r="IV84" s="6" t="b">
        <f t="shared" si="6"/>
        <v>1</v>
      </c>
    </row>
    <row r="85" spans="1:256" ht="13.5" thickBot="1">
      <c r="A85" s="253" t="s">
        <v>51</v>
      </c>
      <c r="B85" s="254">
        <v>50700</v>
      </c>
      <c r="C85" s="245" t="s">
        <v>50</v>
      </c>
      <c r="D85" s="255">
        <v>12.78</v>
      </c>
      <c r="E85" s="236"/>
      <c r="F85" s="267">
        <v>1.0997830802603037</v>
      </c>
      <c r="G85" s="255">
        <v>-2.22</v>
      </c>
      <c r="I85" s="17"/>
      <c r="IU85" s="33">
        <f t="shared" si="5"/>
        <v>-1.9299999999999997</v>
      </c>
      <c r="IV85" s="6" t="b">
        <f t="shared" si="6"/>
        <v>1</v>
      </c>
    </row>
    <row r="86" spans="1:256" ht="13.5" thickBot="1">
      <c r="A86" s="253" t="s">
        <v>51</v>
      </c>
      <c r="B86" s="254">
        <v>55300</v>
      </c>
      <c r="C86" s="245" t="s">
        <v>50</v>
      </c>
      <c r="D86" s="255">
        <v>10.78</v>
      </c>
      <c r="E86" s="236"/>
      <c r="F86" s="267">
        <v>1.1995661605206074</v>
      </c>
      <c r="G86" s="255">
        <v>-4.22</v>
      </c>
      <c r="IU86" s="33">
        <f t="shared" si="5"/>
        <v>-3.6500000000000004</v>
      </c>
      <c r="IV86" s="6" t="b">
        <f t="shared" si="6"/>
        <v>1</v>
      </c>
    </row>
    <row r="87" spans="1:256" ht="13.5" thickBot="1">
      <c r="A87" s="253" t="s">
        <v>52</v>
      </c>
      <c r="B87" s="254">
        <v>59950</v>
      </c>
      <c r="C87" s="245" t="s">
        <v>50</v>
      </c>
      <c r="D87" s="255">
        <v>8.98</v>
      </c>
      <c r="E87" s="236"/>
      <c r="F87" s="268">
        <v>1.3004338394793926</v>
      </c>
      <c r="G87" s="265">
        <v>-6.02</v>
      </c>
      <c r="I87" s="17"/>
      <c r="IU87" s="33">
        <f t="shared" si="5"/>
        <v>-5.18</v>
      </c>
      <c r="IV87" s="6" t="b">
        <f t="shared" si="6"/>
        <v>1</v>
      </c>
    </row>
    <row r="88" spans="1:7" ht="12.75">
      <c r="A88" s="248" t="s">
        <v>53</v>
      </c>
      <c r="B88" s="245">
        <v>46100</v>
      </c>
      <c r="C88" s="246"/>
      <c r="D88" s="256"/>
      <c r="E88" s="236"/>
      <c r="F88" s="243"/>
      <c r="G88" s="257">
        <v>14.07</v>
      </c>
    </row>
    <row r="89" spans="1:7" ht="12.75">
      <c r="A89" s="248" t="s">
        <v>54</v>
      </c>
      <c r="B89" s="258">
        <v>15</v>
      </c>
      <c r="C89" s="246"/>
      <c r="D89" s="256"/>
      <c r="E89" s="236"/>
      <c r="F89" s="243"/>
      <c r="G89" s="243"/>
    </row>
    <row r="90" spans="1:7" ht="12.75">
      <c r="A90" s="248" t="s">
        <v>55</v>
      </c>
      <c r="B90" s="258">
        <v>65</v>
      </c>
      <c r="C90" s="246"/>
      <c r="D90" s="256"/>
      <c r="E90" s="236"/>
      <c r="F90" s="243"/>
      <c r="G90" s="243"/>
    </row>
    <row r="91" spans="1:7" ht="13.5" thickBot="1">
      <c r="A91" s="259" t="s">
        <v>56</v>
      </c>
      <c r="B91" s="260">
        <v>10</v>
      </c>
      <c r="C91" s="261"/>
      <c r="D91" s="262"/>
      <c r="E91" s="236"/>
      <c r="F91" s="243"/>
      <c r="G91" s="243"/>
    </row>
    <row r="92" spans="1:7" ht="13.5" thickBot="1">
      <c r="A92" s="236"/>
      <c r="B92" s="236"/>
      <c r="C92" s="236"/>
      <c r="D92" s="236"/>
      <c r="E92" s="236"/>
      <c r="F92" s="236"/>
      <c r="G92" s="236"/>
    </row>
    <row r="93" spans="1:7" ht="12.75">
      <c r="A93" s="239" t="s">
        <v>45</v>
      </c>
      <c r="B93" s="240">
        <v>41787</v>
      </c>
      <c r="C93" s="241"/>
      <c r="D93" s="242"/>
      <c r="E93" s="243"/>
      <c r="F93" s="243"/>
      <c r="G93" s="243"/>
    </row>
    <row r="94" spans="1:7" ht="13.5" thickBot="1">
      <c r="A94" s="244" t="s">
        <v>0</v>
      </c>
      <c r="B94" s="245" t="s">
        <v>40</v>
      </c>
      <c r="C94" s="246"/>
      <c r="D94" s="247"/>
      <c r="E94" s="243"/>
      <c r="F94" s="243"/>
      <c r="G94" s="243"/>
    </row>
    <row r="95" spans="1:7" ht="13.5" thickBot="1">
      <c r="A95" s="248" t="s">
        <v>46</v>
      </c>
      <c r="B95" s="249">
        <v>42173</v>
      </c>
      <c r="C95" s="246"/>
      <c r="D95" s="250"/>
      <c r="E95" s="236"/>
      <c r="F95" s="251" t="s">
        <v>47</v>
      </c>
      <c r="G95" s="252" t="s">
        <v>48</v>
      </c>
    </row>
    <row r="96" spans="1:256" ht="13.5" thickBot="1">
      <c r="A96" s="253" t="s">
        <v>49</v>
      </c>
      <c r="B96" s="254">
        <v>32550</v>
      </c>
      <c r="C96" s="245" t="s">
        <v>50</v>
      </c>
      <c r="D96" s="255">
        <v>23.43</v>
      </c>
      <c r="E96" s="236"/>
      <c r="F96" s="266">
        <v>0.7</v>
      </c>
      <c r="G96" s="264">
        <v>7.43</v>
      </c>
      <c r="IU96" s="33">
        <f aca="true" t="shared" si="7" ref="IU96:IU104">D130-$D$134</f>
        <v>5.75</v>
      </c>
      <c r="IV96" s="6" t="b">
        <f aca="true" t="shared" si="8" ref="IV96:IV104">IU96=G130</f>
        <v>1</v>
      </c>
    </row>
    <row r="97" spans="1:256" ht="13.5" thickBot="1">
      <c r="A97" s="253" t="s">
        <v>51</v>
      </c>
      <c r="B97" s="254">
        <v>37200</v>
      </c>
      <c r="C97" s="245" t="s">
        <v>50</v>
      </c>
      <c r="D97" s="255">
        <v>20.74</v>
      </c>
      <c r="E97" s="236"/>
      <c r="F97" s="267">
        <v>0.8</v>
      </c>
      <c r="G97" s="255">
        <v>4.74</v>
      </c>
      <c r="IU97" s="33">
        <f t="shared" si="7"/>
        <v>3.6499999999999986</v>
      </c>
      <c r="IV97" s="6" t="b">
        <f t="shared" si="8"/>
        <v>1</v>
      </c>
    </row>
    <row r="98" spans="1:256" ht="13.5" thickBot="1">
      <c r="A98" s="253" t="s">
        <v>51</v>
      </c>
      <c r="B98" s="254">
        <v>41850</v>
      </c>
      <c r="C98" s="245" t="s">
        <v>50</v>
      </c>
      <c r="D98" s="255">
        <v>18.27</v>
      </c>
      <c r="E98" s="236"/>
      <c r="F98" s="267">
        <v>0.9</v>
      </c>
      <c r="G98" s="255">
        <v>2.27</v>
      </c>
      <c r="IU98" s="33">
        <f t="shared" si="7"/>
        <v>1.75</v>
      </c>
      <c r="IV98" s="6" t="b">
        <f t="shared" si="8"/>
        <v>1</v>
      </c>
    </row>
    <row r="99" spans="1:256" ht="13.5" thickBot="1">
      <c r="A99" s="253" t="s">
        <v>51</v>
      </c>
      <c r="B99" s="254">
        <v>44150</v>
      </c>
      <c r="C99" s="245" t="s">
        <v>50</v>
      </c>
      <c r="D99" s="255">
        <v>17.12</v>
      </c>
      <c r="E99" s="236"/>
      <c r="F99" s="267">
        <v>0.9494623655913978</v>
      </c>
      <c r="G99" s="255">
        <v>1.12</v>
      </c>
      <c r="IU99" s="33">
        <f t="shared" si="7"/>
        <v>0.8399999999999999</v>
      </c>
      <c r="IV99" s="6" t="b">
        <f t="shared" si="8"/>
        <v>1</v>
      </c>
    </row>
    <row r="100" spans="1:256" ht="13.5" thickBot="1">
      <c r="A100" s="253" t="s">
        <v>51</v>
      </c>
      <c r="B100" s="254">
        <v>46500</v>
      </c>
      <c r="C100" s="245" t="s">
        <v>50</v>
      </c>
      <c r="D100" s="255">
        <v>16</v>
      </c>
      <c r="E100" s="236"/>
      <c r="F100" s="267">
        <v>1</v>
      </c>
      <c r="G100" s="255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253" t="s">
        <v>51</v>
      </c>
      <c r="B101" s="254">
        <v>48800</v>
      </c>
      <c r="C101" s="245" t="s">
        <v>50</v>
      </c>
      <c r="D101" s="255">
        <v>14.96</v>
      </c>
      <c r="E101" s="236"/>
      <c r="F101" s="267">
        <v>1.049462365591398</v>
      </c>
      <c r="G101" s="255">
        <v>-1.04</v>
      </c>
      <c r="IU101" s="33">
        <f t="shared" si="7"/>
        <v>-0.8200000000000003</v>
      </c>
      <c r="IV101" s="6" t="b">
        <f t="shared" si="8"/>
        <v>1</v>
      </c>
    </row>
    <row r="102" spans="1:256" ht="13.5" thickBot="1">
      <c r="A102" s="253" t="s">
        <v>51</v>
      </c>
      <c r="B102" s="254">
        <v>51150</v>
      </c>
      <c r="C102" s="245" t="s">
        <v>50</v>
      </c>
      <c r="D102" s="255">
        <v>13.94</v>
      </c>
      <c r="E102" s="236"/>
      <c r="F102" s="267">
        <v>1.1</v>
      </c>
      <c r="G102" s="255">
        <v>-2.06</v>
      </c>
      <c r="IU102" s="33">
        <f t="shared" si="7"/>
        <v>-1.5799999999999983</v>
      </c>
      <c r="IV102" s="6" t="b">
        <f t="shared" si="8"/>
        <v>1</v>
      </c>
    </row>
    <row r="103" spans="1:256" ht="13.5" thickBot="1">
      <c r="A103" s="253" t="s">
        <v>51</v>
      </c>
      <c r="B103" s="254">
        <v>55750</v>
      </c>
      <c r="C103" s="245" t="s">
        <v>50</v>
      </c>
      <c r="D103" s="255">
        <v>12.12</v>
      </c>
      <c r="E103" s="236"/>
      <c r="F103" s="267">
        <v>1.1989247311827957</v>
      </c>
      <c r="G103" s="255">
        <v>-3.88</v>
      </c>
      <c r="IU103" s="33">
        <f t="shared" si="7"/>
        <v>-2.9899999999999984</v>
      </c>
      <c r="IV103" s="6" t="b">
        <f t="shared" si="8"/>
        <v>1</v>
      </c>
    </row>
    <row r="104" spans="1:256" ht="13.5" thickBot="1">
      <c r="A104" s="253" t="s">
        <v>52</v>
      </c>
      <c r="B104" s="254">
        <v>60400</v>
      </c>
      <c r="C104" s="245" t="s">
        <v>50</v>
      </c>
      <c r="D104" s="255">
        <v>10.48</v>
      </c>
      <c r="E104" s="236"/>
      <c r="F104" s="268">
        <v>1.2989247311827956</v>
      </c>
      <c r="G104" s="265">
        <v>-5.52</v>
      </c>
      <c r="IU104" s="33">
        <f t="shared" si="7"/>
        <v>-4.210000000000001</v>
      </c>
      <c r="IV104" s="6" t="b">
        <f t="shared" si="8"/>
        <v>1</v>
      </c>
    </row>
    <row r="105" spans="1:7" ht="12.75">
      <c r="A105" s="248" t="s">
        <v>53</v>
      </c>
      <c r="B105" s="245">
        <v>46500</v>
      </c>
      <c r="C105" s="246"/>
      <c r="D105" s="256"/>
      <c r="E105" s="236"/>
      <c r="F105" s="243"/>
      <c r="G105" s="257">
        <v>12.95</v>
      </c>
    </row>
    <row r="106" spans="1:7" ht="12.75">
      <c r="A106" s="248" t="s">
        <v>54</v>
      </c>
      <c r="B106" s="258">
        <v>16</v>
      </c>
      <c r="C106" s="246"/>
      <c r="D106" s="256"/>
      <c r="E106" s="236"/>
      <c r="F106" s="243"/>
      <c r="G106" s="243"/>
    </row>
    <row r="107" spans="1:7" ht="12.75">
      <c r="A107" s="248" t="s">
        <v>55</v>
      </c>
      <c r="B107" s="258">
        <v>65</v>
      </c>
      <c r="C107" s="246"/>
      <c r="D107" s="256"/>
      <c r="E107" s="236"/>
      <c r="F107" s="243"/>
      <c r="G107" s="243"/>
    </row>
    <row r="108" spans="1:7" ht="13.5" thickBot="1">
      <c r="A108" s="259" t="s">
        <v>56</v>
      </c>
      <c r="B108" s="260">
        <v>10</v>
      </c>
      <c r="C108" s="261"/>
      <c r="D108" s="262"/>
      <c r="E108" s="236"/>
      <c r="F108" s="243"/>
      <c r="G108" s="243"/>
    </row>
    <row r="109" spans="1:7" ht="13.5" thickBot="1">
      <c r="A109" s="236"/>
      <c r="B109" s="236"/>
      <c r="C109" s="236"/>
      <c r="D109" s="236"/>
      <c r="E109" s="236"/>
      <c r="F109" s="236"/>
      <c r="G109" s="236"/>
    </row>
    <row r="110" spans="1:7" ht="12.75">
      <c r="A110" s="239" t="s">
        <v>45</v>
      </c>
      <c r="B110" s="240">
        <v>41787</v>
      </c>
      <c r="C110" s="241"/>
      <c r="D110" s="242"/>
      <c r="E110" s="243"/>
      <c r="F110" s="243"/>
      <c r="G110" s="243"/>
    </row>
    <row r="111" spans="1:7" ht="13.5" thickBot="1">
      <c r="A111" s="244" t="s">
        <v>0</v>
      </c>
      <c r="B111" s="245" t="s">
        <v>40</v>
      </c>
      <c r="C111" s="246"/>
      <c r="D111" s="247"/>
      <c r="E111" s="243"/>
      <c r="F111" s="243"/>
      <c r="G111" s="243"/>
    </row>
    <row r="112" spans="1:7" ht="13.5" thickBot="1">
      <c r="A112" s="248" t="s">
        <v>46</v>
      </c>
      <c r="B112" s="249">
        <v>42264</v>
      </c>
      <c r="C112" s="246"/>
      <c r="D112" s="250"/>
      <c r="E112" s="236"/>
      <c r="F112" s="251" t="s">
        <v>47</v>
      </c>
      <c r="G112" s="252" t="s">
        <v>48</v>
      </c>
    </row>
    <row r="113" spans="1:256" ht="13.5" thickBot="1">
      <c r="A113" s="253" t="s">
        <v>49</v>
      </c>
      <c r="B113" s="254">
        <v>32950</v>
      </c>
      <c r="C113" s="245" t="s">
        <v>50</v>
      </c>
      <c r="D113" s="255">
        <v>23.23</v>
      </c>
      <c r="E113" s="236"/>
      <c r="F113" s="266">
        <v>0.7003188097768331</v>
      </c>
      <c r="G113" s="264">
        <v>6.98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253" t="s">
        <v>51</v>
      </c>
      <c r="B114" s="254">
        <v>37650</v>
      </c>
      <c r="C114" s="245" t="s">
        <v>50</v>
      </c>
      <c r="D114" s="255">
        <v>20.7</v>
      </c>
      <c r="E114" s="236"/>
      <c r="F114" s="267">
        <v>0.8002125398512221</v>
      </c>
      <c r="G114" s="255">
        <v>4.45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253" t="s">
        <v>51</v>
      </c>
      <c r="B115" s="254">
        <v>42350</v>
      </c>
      <c r="C115" s="245" t="s">
        <v>50</v>
      </c>
      <c r="D115" s="255">
        <v>18.38</v>
      </c>
      <c r="E115" s="236"/>
      <c r="F115" s="267">
        <v>0.900106269925611</v>
      </c>
      <c r="G115" s="255">
        <v>2.13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253" t="s">
        <v>51</v>
      </c>
      <c r="B116" s="254">
        <v>44700</v>
      </c>
      <c r="C116" s="245" t="s">
        <v>50</v>
      </c>
      <c r="D116" s="255">
        <v>17.29</v>
      </c>
      <c r="E116" s="236"/>
      <c r="F116" s="267">
        <v>0.9500531349628055</v>
      </c>
      <c r="G116" s="255">
        <v>1.04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253" t="s">
        <v>51</v>
      </c>
      <c r="B117" s="254">
        <v>47050</v>
      </c>
      <c r="C117" s="245" t="s">
        <v>50</v>
      </c>
      <c r="D117" s="255">
        <v>16.25</v>
      </c>
      <c r="E117" s="236"/>
      <c r="F117" s="267">
        <v>1</v>
      </c>
      <c r="G117" s="255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253" t="s">
        <v>51</v>
      </c>
      <c r="B118" s="254">
        <v>49400</v>
      </c>
      <c r="C118" s="245" t="s">
        <v>50</v>
      </c>
      <c r="D118" s="255">
        <v>15.26</v>
      </c>
      <c r="E118" s="236"/>
      <c r="F118" s="267">
        <v>1.0499468650371944</v>
      </c>
      <c r="G118" s="255">
        <v>-0.99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253" t="s">
        <v>51</v>
      </c>
      <c r="B119" s="254">
        <v>51750</v>
      </c>
      <c r="C119" s="245" t="s">
        <v>50</v>
      </c>
      <c r="D119" s="255">
        <v>14.32</v>
      </c>
      <c r="E119" s="236"/>
      <c r="F119" s="267">
        <v>1.099893730074389</v>
      </c>
      <c r="G119" s="255">
        <v>-1.93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253" t="s">
        <v>51</v>
      </c>
      <c r="B120" s="254">
        <v>56450</v>
      </c>
      <c r="C120" s="245" t="s">
        <v>50</v>
      </c>
      <c r="D120" s="255">
        <v>12.6</v>
      </c>
      <c r="E120" s="236"/>
      <c r="F120" s="267">
        <v>1.199787460148778</v>
      </c>
      <c r="G120" s="255">
        <v>-3.65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253" t="s">
        <v>52</v>
      </c>
      <c r="B121" s="254">
        <v>61150</v>
      </c>
      <c r="C121" s="245" t="s">
        <v>50</v>
      </c>
      <c r="D121" s="255">
        <v>11.07</v>
      </c>
      <c r="E121" s="236"/>
      <c r="F121" s="268">
        <v>1.2996811902231669</v>
      </c>
      <c r="G121" s="265">
        <v>-5.18</v>
      </c>
      <c r="IU121" s="33" t="e">
        <f>#REF!-#REF!</f>
        <v>#REF!</v>
      </c>
      <c r="IV121" s="6" t="e">
        <f>IU121=#REF!</f>
        <v>#REF!</v>
      </c>
    </row>
    <row r="122" spans="1:7" ht="12.75">
      <c r="A122" s="248" t="s">
        <v>53</v>
      </c>
      <c r="B122" s="245">
        <v>47050</v>
      </c>
      <c r="C122" s="246"/>
      <c r="D122" s="256"/>
      <c r="E122" s="236"/>
      <c r="F122" s="243"/>
      <c r="G122" s="257">
        <v>12.16</v>
      </c>
    </row>
    <row r="123" spans="1:7" ht="12.75">
      <c r="A123" s="248" t="s">
        <v>54</v>
      </c>
      <c r="B123" s="258">
        <v>16.25</v>
      </c>
      <c r="C123" s="246"/>
      <c r="D123" s="256"/>
      <c r="E123" s="236"/>
      <c r="F123" s="243"/>
      <c r="G123" s="243"/>
    </row>
    <row r="124" spans="1:7" ht="12.75">
      <c r="A124" s="248" t="s">
        <v>55</v>
      </c>
      <c r="B124" s="258">
        <v>65</v>
      </c>
      <c r="C124" s="246"/>
      <c r="D124" s="256"/>
      <c r="E124" s="236"/>
      <c r="F124" s="243"/>
      <c r="G124" s="243"/>
    </row>
    <row r="125" spans="1:7" ht="13.5" thickBot="1">
      <c r="A125" s="259" t="s">
        <v>56</v>
      </c>
      <c r="B125" s="260">
        <v>10</v>
      </c>
      <c r="C125" s="261"/>
      <c r="D125" s="262"/>
      <c r="E125" s="236"/>
      <c r="F125" s="243"/>
      <c r="G125" s="243"/>
    </row>
    <row r="126" spans="1:7" ht="13.5" thickBot="1">
      <c r="A126" s="236"/>
      <c r="B126" s="236"/>
      <c r="C126" s="236"/>
      <c r="D126" s="236"/>
      <c r="E126" s="236"/>
      <c r="F126" s="236"/>
      <c r="G126" s="236"/>
    </row>
    <row r="127" spans="1:7" ht="12.75">
      <c r="A127" s="239" t="s">
        <v>45</v>
      </c>
      <c r="B127" s="240">
        <v>41787</v>
      </c>
      <c r="C127" s="241"/>
      <c r="D127" s="242"/>
      <c r="E127" s="243"/>
      <c r="F127" s="243"/>
      <c r="G127" s="243"/>
    </row>
    <row r="128" spans="1:7" ht="13.5" thickBot="1">
      <c r="A128" s="244" t="s">
        <v>0</v>
      </c>
      <c r="B128" s="245" t="s">
        <v>40</v>
      </c>
      <c r="C128" s="246"/>
      <c r="D128" s="247"/>
      <c r="E128" s="243"/>
      <c r="F128" s="243"/>
      <c r="G128" s="243"/>
    </row>
    <row r="129" spans="1:7" ht="13.5" thickBot="1">
      <c r="A129" s="248" t="s">
        <v>46</v>
      </c>
      <c r="B129" s="249">
        <v>42719</v>
      </c>
      <c r="C129" s="246"/>
      <c r="D129" s="250"/>
      <c r="E129" s="236"/>
      <c r="F129" s="251" t="s">
        <v>47</v>
      </c>
      <c r="G129" s="252" t="s">
        <v>48</v>
      </c>
    </row>
    <row r="130" spans="1:256" ht="13.5" thickBot="1">
      <c r="A130" s="253" t="s">
        <v>49</v>
      </c>
      <c r="B130" s="254">
        <v>33150</v>
      </c>
      <c r="C130" s="245" t="s">
        <v>50</v>
      </c>
      <c r="D130" s="255">
        <v>25</v>
      </c>
      <c r="E130" s="236"/>
      <c r="F130" s="266">
        <v>0.7001055966209081</v>
      </c>
      <c r="G130" s="264">
        <v>5.75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253" t="s">
        <v>51</v>
      </c>
      <c r="B131" s="254">
        <v>37900</v>
      </c>
      <c r="C131" s="245" t="s">
        <v>50</v>
      </c>
      <c r="D131" s="255">
        <v>22.9</v>
      </c>
      <c r="E131" s="236"/>
      <c r="F131" s="267">
        <v>0.8004223864836325</v>
      </c>
      <c r="G131" s="255">
        <v>3.65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253" t="s">
        <v>51</v>
      </c>
      <c r="B132" s="254">
        <v>42600</v>
      </c>
      <c r="C132" s="245" t="s">
        <v>50</v>
      </c>
      <c r="D132" s="255">
        <v>21</v>
      </c>
      <c r="E132" s="236"/>
      <c r="F132" s="267">
        <v>0.8996832101372756</v>
      </c>
      <c r="G132" s="255">
        <v>1.75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253" t="s">
        <v>51</v>
      </c>
      <c r="B133" s="254">
        <v>45000</v>
      </c>
      <c r="C133" s="245" t="s">
        <v>50</v>
      </c>
      <c r="D133" s="255">
        <v>20.09</v>
      </c>
      <c r="E133" s="236"/>
      <c r="F133" s="267">
        <v>0.9503695881731784</v>
      </c>
      <c r="G133" s="255">
        <v>0.84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253" t="s">
        <v>51</v>
      </c>
      <c r="B134" s="254">
        <v>47350</v>
      </c>
      <c r="C134" s="245" t="s">
        <v>50</v>
      </c>
      <c r="D134" s="255">
        <v>19.25</v>
      </c>
      <c r="E134" s="236"/>
      <c r="F134" s="267">
        <v>1</v>
      </c>
      <c r="G134" s="255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253" t="s">
        <v>51</v>
      </c>
      <c r="B135" s="254">
        <v>49750</v>
      </c>
      <c r="C135" s="245" t="s">
        <v>50</v>
      </c>
      <c r="D135" s="255">
        <v>18.43</v>
      </c>
      <c r="E135" s="236"/>
      <c r="F135" s="267">
        <v>1.0506863780359028</v>
      </c>
      <c r="G135" s="255">
        <v>-0.82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253" t="s">
        <v>51</v>
      </c>
      <c r="B136" s="254">
        <v>52100</v>
      </c>
      <c r="C136" s="245" t="s">
        <v>50</v>
      </c>
      <c r="D136" s="255">
        <v>17.67</v>
      </c>
      <c r="E136" s="236"/>
      <c r="F136" s="267">
        <v>1.1003167898627244</v>
      </c>
      <c r="G136" s="255">
        <v>-1.58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253" t="s">
        <v>51</v>
      </c>
      <c r="B137" s="254">
        <v>56850</v>
      </c>
      <c r="C137" s="245" t="s">
        <v>50</v>
      </c>
      <c r="D137" s="255">
        <v>16.26</v>
      </c>
      <c r="E137" s="236"/>
      <c r="F137" s="267">
        <v>1.2006335797254488</v>
      </c>
      <c r="G137" s="255">
        <v>-2.99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253" t="s">
        <v>52</v>
      </c>
      <c r="B138" s="254">
        <v>61550</v>
      </c>
      <c r="C138" s="245" t="s">
        <v>50</v>
      </c>
      <c r="D138" s="255">
        <v>15.04</v>
      </c>
      <c r="E138" s="236"/>
      <c r="F138" s="268">
        <v>1.2998944033790918</v>
      </c>
      <c r="G138" s="265">
        <v>-4.21</v>
      </c>
      <c r="IU138" s="33" t="e">
        <f>#REF!-#REF!</f>
        <v>#REF!</v>
      </c>
      <c r="IV138" s="6" t="e">
        <f>IU138=#REF!</f>
        <v>#REF!</v>
      </c>
    </row>
    <row r="139" spans="1:7" ht="12.75">
      <c r="A139" s="248" t="s">
        <v>53</v>
      </c>
      <c r="B139" s="245">
        <v>47350</v>
      </c>
      <c r="C139" s="246"/>
      <c r="D139" s="256"/>
      <c r="E139" s="236"/>
      <c r="F139" s="243"/>
      <c r="G139" s="257">
        <v>9.96</v>
      </c>
    </row>
    <row r="140" spans="1:7" ht="12.75">
      <c r="A140" s="248" t="s">
        <v>54</v>
      </c>
      <c r="B140" s="258">
        <v>19.25</v>
      </c>
      <c r="C140" s="246"/>
      <c r="D140" s="256"/>
      <c r="E140" s="236"/>
      <c r="F140" s="243"/>
      <c r="G140" s="243"/>
    </row>
    <row r="141" spans="1:7" ht="12.75">
      <c r="A141" s="248" t="s">
        <v>55</v>
      </c>
      <c r="B141" s="258">
        <v>65</v>
      </c>
      <c r="C141" s="246"/>
      <c r="D141" s="256"/>
      <c r="E141" s="236"/>
      <c r="F141" s="243"/>
      <c r="G141" s="243"/>
    </row>
    <row r="142" spans="1:7" ht="17.25" customHeight="1" thickBot="1">
      <c r="A142" s="259" t="s">
        <v>56</v>
      </c>
      <c r="B142" s="260">
        <v>10</v>
      </c>
      <c r="C142" s="261"/>
      <c r="D142" s="262"/>
      <c r="E142" s="236"/>
      <c r="F142" s="243"/>
      <c r="G142" s="243"/>
    </row>
    <row r="143" spans="1:7" ht="13.5" thickBot="1">
      <c r="A143" s="236"/>
      <c r="B143" s="236"/>
      <c r="C143" s="236"/>
      <c r="D143" s="236"/>
      <c r="E143" s="236"/>
      <c r="F143" s="236"/>
      <c r="G143" s="236"/>
    </row>
    <row r="144" spans="1:7" ht="12.75">
      <c r="A144" s="239" t="s">
        <v>45</v>
      </c>
      <c r="B144" s="240">
        <v>41787</v>
      </c>
      <c r="C144" s="241"/>
      <c r="D144" s="242"/>
      <c r="E144" s="243"/>
      <c r="F144" s="243"/>
      <c r="G144" s="243"/>
    </row>
    <row r="145" spans="1:7" ht="13.5" thickBot="1">
      <c r="A145" s="244" t="s">
        <v>0</v>
      </c>
      <c r="B145" s="245" t="s">
        <v>40</v>
      </c>
      <c r="C145" s="246"/>
      <c r="D145" s="247"/>
      <c r="E145" s="243"/>
      <c r="F145" s="243"/>
      <c r="G145" s="243"/>
    </row>
    <row r="146" spans="1:256" ht="13.5" thickBot="1">
      <c r="A146" s="248" t="s">
        <v>46</v>
      </c>
      <c r="B146" s="249">
        <v>43090</v>
      </c>
      <c r="C146" s="246"/>
      <c r="D146" s="250"/>
      <c r="E146" s="236"/>
      <c r="F146" s="251" t="s">
        <v>47</v>
      </c>
      <c r="G146" s="252" t="s">
        <v>48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53" t="s">
        <v>49</v>
      </c>
      <c r="B147" s="254">
        <v>33550</v>
      </c>
      <c r="C147" s="245" t="s">
        <v>50</v>
      </c>
      <c r="D147" s="255">
        <v>26.45</v>
      </c>
      <c r="E147" s="236"/>
      <c r="F147" s="266">
        <v>0.7004175365344467</v>
      </c>
      <c r="G147" s="264">
        <v>5.2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53" t="s">
        <v>51</v>
      </c>
      <c r="B148" s="254">
        <v>38350</v>
      </c>
      <c r="C148" s="245" t="s">
        <v>50</v>
      </c>
      <c r="D148" s="255">
        <v>24.56</v>
      </c>
      <c r="E148" s="236"/>
      <c r="F148" s="267">
        <v>0.8006263048016702</v>
      </c>
      <c r="G148" s="255">
        <v>3.31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53" t="s">
        <v>51</v>
      </c>
      <c r="B149" s="254">
        <v>43100</v>
      </c>
      <c r="C149" s="245" t="s">
        <v>50</v>
      </c>
      <c r="D149" s="255">
        <v>22.83</v>
      </c>
      <c r="E149" s="236"/>
      <c r="F149" s="267">
        <v>0.8997912317327766</v>
      </c>
      <c r="G149" s="255">
        <v>1.58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53" t="s">
        <v>51</v>
      </c>
      <c r="B150" s="254">
        <v>45500</v>
      </c>
      <c r="C150" s="245" t="s">
        <v>50</v>
      </c>
      <c r="D150" s="255">
        <v>22.02</v>
      </c>
      <c r="E150" s="236"/>
      <c r="F150" s="267">
        <v>0.9498956158663883</v>
      </c>
      <c r="G150" s="255">
        <v>0.77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53" t="s">
        <v>51</v>
      </c>
      <c r="B151" s="254">
        <v>47900</v>
      </c>
      <c r="C151" s="245" t="s">
        <v>50</v>
      </c>
      <c r="D151" s="255">
        <v>21.25</v>
      </c>
      <c r="E151" s="236"/>
      <c r="F151" s="267">
        <v>1</v>
      </c>
      <c r="G151" s="255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53" t="s">
        <v>51</v>
      </c>
      <c r="B152" s="254">
        <v>50300</v>
      </c>
      <c r="C152" s="245" t="s">
        <v>50</v>
      </c>
      <c r="D152" s="255">
        <v>20.52</v>
      </c>
      <c r="E152" s="236"/>
      <c r="F152" s="267">
        <v>1.0501043841336117</v>
      </c>
      <c r="G152" s="255">
        <v>-0.73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53" t="s">
        <v>51</v>
      </c>
      <c r="B153" s="254">
        <v>52700</v>
      </c>
      <c r="C153" s="245" t="s">
        <v>50</v>
      </c>
      <c r="D153" s="255">
        <v>19.82</v>
      </c>
      <c r="E153" s="236"/>
      <c r="F153" s="267">
        <v>1.1002087682672235</v>
      </c>
      <c r="G153" s="255">
        <v>-1.43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53" t="s">
        <v>51</v>
      </c>
      <c r="B154" s="254">
        <v>57500</v>
      </c>
      <c r="C154" s="245" t="s">
        <v>50</v>
      </c>
      <c r="D154" s="255">
        <v>18.56</v>
      </c>
      <c r="E154" s="236"/>
      <c r="F154" s="267">
        <v>1.2004175365344467</v>
      </c>
      <c r="G154" s="255">
        <v>-2.69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53" t="s">
        <v>52</v>
      </c>
      <c r="B155" s="254">
        <v>62300</v>
      </c>
      <c r="C155" s="245" t="s">
        <v>50</v>
      </c>
      <c r="D155" s="255">
        <v>17.45</v>
      </c>
      <c r="E155" s="236"/>
      <c r="F155" s="268">
        <v>1.3006263048016702</v>
      </c>
      <c r="G155" s="265">
        <v>-3.8</v>
      </c>
    </row>
    <row r="156" spans="1:7" ht="12.75">
      <c r="A156" s="248" t="s">
        <v>53</v>
      </c>
      <c r="B156" s="245">
        <v>47900</v>
      </c>
      <c r="C156" s="246"/>
      <c r="D156" s="256"/>
      <c r="E156" s="236"/>
      <c r="F156" s="243"/>
      <c r="G156" s="257">
        <v>9</v>
      </c>
    </row>
    <row r="157" spans="1:7" ht="12.75">
      <c r="A157" s="248" t="s">
        <v>54</v>
      </c>
      <c r="B157" s="258">
        <v>21.25</v>
      </c>
      <c r="C157" s="246"/>
      <c r="D157" s="256"/>
      <c r="E157" s="236"/>
      <c r="F157" s="243"/>
      <c r="G157" s="243"/>
    </row>
    <row r="158" spans="1:7" ht="12.75">
      <c r="A158" s="248" t="s">
        <v>55</v>
      </c>
      <c r="B158" s="258">
        <v>65</v>
      </c>
      <c r="C158" s="246"/>
      <c r="D158" s="256"/>
      <c r="E158" s="236"/>
      <c r="F158" s="243"/>
      <c r="G158" s="243"/>
    </row>
    <row r="159" spans="1:7" ht="13.5" thickBot="1">
      <c r="A159" s="259" t="s">
        <v>56</v>
      </c>
      <c r="B159" s="260">
        <v>10</v>
      </c>
      <c r="C159" s="261"/>
      <c r="D159" s="262"/>
      <c r="E159" s="236"/>
      <c r="F159" s="243"/>
      <c r="G159" s="243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73" t="s">
        <v>45</v>
      </c>
      <c r="B161" s="274">
        <v>41787</v>
      </c>
      <c r="C161" s="275"/>
      <c r="D161" s="276"/>
      <c r="E161" s="277"/>
      <c r="F161" s="277"/>
      <c r="G161" s="277"/>
    </row>
    <row r="162" spans="1:7" ht="13.5" thickBot="1">
      <c r="A162" s="278" t="s">
        <v>0</v>
      </c>
      <c r="B162" s="279" t="s">
        <v>30</v>
      </c>
      <c r="C162" s="280"/>
      <c r="D162" s="281"/>
      <c r="E162" s="277"/>
      <c r="F162" s="277"/>
      <c r="G162" s="277"/>
    </row>
    <row r="163" spans="1:256" ht="13.5" thickBot="1">
      <c r="A163" s="282" t="s">
        <v>46</v>
      </c>
      <c r="B163" s="283">
        <v>41809</v>
      </c>
      <c r="C163" s="280"/>
      <c r="D163" s="284"/>
      <c r="E163" s="270"/>
      <c r="F163" s="285" t="s">
        <v>47</v>
      </c>
      <c r="G163" s="286" t="s">
        <v>48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87" t="s">
        <v>49</v>
      </c>
      <c r="B164" s="288">
        <v>6850</v>
      </c>
      <c r="C164" s="279" t="s">
        <v>50</v>
      </c>
      <c r="D164" s="289">
        <v>29.47</v>
      </c>
      <c r="E164" s="270"/>
      <c r="F164" s="299">
        <v>0.7025641025641025</v>
      </c>
      <c r="G164" s="298">
        <v>16.47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87" t="s">
        <v>51</v>
      </c>
      <c r="B165" s="288">
        <v>7800</v>
      </c>
      <c r="C165" s="279" t="s">
        <v>50</v>
      </c>
      <c r="D165" s="289">
        <v>23.67</v>
      </c>
      <c r="E165" s="270"/>
      <c r="F165" s="300">
        <v>0.8</v>
      </c>
      <c r="G165" s="298">
        <v>10.67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87" t="s">
        <v>51</v>
      </c>
      <c r="B166" s="288">
        <v>8800</v>
      </c>
      <c r="C166" s="279" t="s">
        <v>50</v>
      </c>
      <c r="D166" s="289">
        <v>17.99</v>
      </c>
      <c r="E166" s="270"/>
      <c r="F166" s="300">
        <v>0.9025641025641026</v>
      </c>
      <c r="G166" s="298">
        <v>4.99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87" t="s">
        <v>51</v>
      </c>
      <c r="B167" s="288">
        <v>9300</v>
      </c>
      <c r="C167" s="279" t="s">
        <v>50</v>
      </c>
      <c r="D167" s="289">
        <v>15.31</v>
      </c>
      <c r="E167" s="270"/>
      <c r="F167" s="300">
        <v>0.9538461538461539</v>
      </c>
      <c r="G167" s="298">
        <v>2.31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87" t="s">
        <v>51</v>
      </c>
      <c r="B168" s="288">
        <v>9750</v>
      </c>
      <c r="C168" s="279" t="s">
        <v>50</v>
      </c>
      <c r="D168" s="289">
        <v>13</v>
      </c>
      <c r="E168" s="270"/>
      <c r="F168" s="300">
        <v>1</v>
      </c>
      <c r="G168" s="298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87" t="s">
        <v>51</v>
      </c>
      <c r="B169" s="288">
        <v>10250</v>
      </c>
      <c r="C169" s="279" t="s">
        <v>50</v>
      </c>
      <c r="D169" s="289">
        <v>10.53</v>
      </c>
      <c r="E169" s="270"/>
      <c r="F169" s="300">
        <v>1.0512820512820513</v>
      </c>
      <c r="G169" s="298">
        <v>-2.47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87" t="s">
        <v>51</v>
      </c>
      <c r="B170" s="288">
        <v>10750</v>
      </c>
      <c r="C170" s="279" t="s">
        <v>50</v>
      </c>
      <c r="D170" s="289">
        <v>8.17</v>
      </c>
      <c r="E170" s="270"/>
      <c r="F170" s="300">
        <v>1.1025641025641026</v>
      </c>
      <c r="G170" s="298">
        <v>-4.83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87" t="s">
        <v>51</v>
      </c>
      <c r="B171" s="288">
        <v>11700</v>
      </c>
      <c r="C171" s="279" t="s">
        <v>50</v>
      </c>
      <c r="D171" s="289">
        <v>4</v>
      </c>
      <c r="E171" s="270"/>
      <c r="F171" s="300">
        <v>1.2</v>
      </c>
      <c r="G171" s="298">
        <v>-9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87" t="s">
        <v>52</v>
      </c>
      <c r="B172" s="288">
        <v>12700</v>
      </c>
      <c r="C172" s="279" t="s">
        <v>50</v>
      </c>
      <c r="D172" s="289">
        <v>0.03</v>
      </c>
      <c r="E172" s="270"/>
      <c r="F172" s="301">
        <v>1.3025641025641026</v>
      </c>
      <c r="G172" s="298">
        <v>-12.97</v>
      </c>
    </row>
    <row r="173" spans="1:7" ht="12.75">
      <c r="A173" s="282" t="s">
        <v>53</v>
      </c>
      <c r="B173" s="279">
        <v>9750</v>
      </c>
      <c r="C173" s="280"/>
      <c r="D173" s="290"/>
      <c r="E173" s="270"/>
      <c r="F173" s="277"/>
      <c r="G173" s="291">
        <v>29.439999999999998</v>
      </c>
    </row>
    <row r="174" spans="1:7" ht="12.75">
      <c r="A174" s="282" t="s">
        <v>54</v>
      </c>
      <c r="B174" s="292">
        <v>13</v>
      </c>
      <c r="C174" s="280"/>
      <c r="D174" s="290"/>
      <c r="E174" s="270"/>
      <c r="F174" s="277"/>
      <c r="G174" s="277"/>
    </row>
    <row r="175" spans="1:7" ht="12.75">
      <c r="A175" s="282" t="s">
        <v>55</v>
      </c>
      <c r="B175" s="292">
        <v>65</v>
      </c>
      <c r="C175" s="280"/>
      <c r="D175" s="290"/>
      <c r="E175" s="270"/>
      <c r="F175" s="277"/>
      <c r="G175" s="277"/>
    </row>
    <row r="176" spans="1:7" ht="13.5" thickBot="1">
      <c r="A176" s="293" t="s">
        <v>56</v>
      </c>
      <c r="B176" s="294">
        <v>10</v>
      </c>
      <c r="C176" s="295"/>
      <c r="D176" s="296"/>
      <c r="E176" s="270"/>
      <c r="F176" s="277"/>
      <c r="G176" s="277"/>
    </row>
    <row r="177" spans="1:7" ht="13.5" thickBot="1">
      <c r="A177" s="271"/>
      <c r="B177" s="297"/>
      <c r="C177" s="271"/>
      <c r="D177" s="272"/>
      <c r="E177" s="277"/>
      <c r="F177" s="277"/>
      <c r="G177" s="277"/>
    </row>
    <row r="178" spans="1:7" ht="12.75">
      <c r="A178" s="273" t="s">
        <v>45</v>
      </c>
      <c r="B178" s="274">
        <v>41787</v>
      </c>
      <c r="C178" s="275"/>
      <c r="D178" s="276"/>
      <c r="E178" s="277"/>
      <c r="F178" s="277"/>
      <c r="G178" s="277"/>
    </row>
    <row r="179" spans="1:7" ht="13.5" thickBot="1">
      <c r="A179" s="278" t="s">
        <v>0</v>
      </c>
      <c r="B179" s="279" t="s">
        <v>30</v>
      </c>
      <c r="C179" s="280"/>
      <c r="D179" s="281"/>
      <c r="E179" s="277"/>
      <c r="F179" s="277"/>
      <c r="G179" s="277"/>
    </row>
    <row r="180" spans="1:7" ht="13.5" thickBot="1">
      <c r="A180" s="282" t="s">
        <v>46</v>
      </c>
      <c r="B180" s="283">
        <v>41900</v>
      </c>
      <c r="C180" s="280"/>
      <c r="D180" s="284"/>
      <c r="E180" s="270"/>
      <c r="F180" s="285" t="s">
        <v>47</v>
      </c>
      <c r="G180" s="286" t="s">
        <v>48</v>
      </c>
    </row>
    <row r="181" spans="1:7" ht="13.5" thickBot="1">
      <c r="A181" s="287" t="s">
        <v>49</v>
      </c>
      <c r="B181" s="288">
        <v>6850</v>
      </c>
      <c r="C181" s="279" t="s">
        <v>50</v>
      </c>
      <c r="D181" s="289">
        <v>24.42</v>
      </c>
      <c r="E181" s="270"/>
      <c r="F181" s="299">
        <v>0.6989795918367347</v>
      </c>
      <c r="G181" s="298">
        <v>10.42</v>
      </c>
    </row>
    <row r="182" spans="1:7" ht="13.5" thickBot="1">
      <c r="A182" s="287" t="s">
        <v>51</v>
      </c>
      <c r="B182" s="288">
        <v>7850</v>
      </c>
      <c r="C182" s="279" t="s">
        <v>50</v>
      </c>
      <c r="D182" s="289">
        <v>20.6</v>
      </c>
      <c r="E182" s="270"/>
      <c r="F182" s="300">
        <v>0.8010204081632653</v>
      </c>
      <c r="G182" s="298">
        <v>6.6</v>
      </c>
    </row>
    <row r="183" spans="1:7" ht="13.5" thickBot="1">
      <c r="A183" s="287" t="s">
        <v>51</v>
      </c>
      <c r="B183" s="288">
        <v>8850</v>
      </c>
      <c r="C183" s="279" t="s">
        <v>50</v>
      </c>
      <c r="D183" s="289">
        <v>17.08</v>
      </c>
      <c r="E183" s="270"/>
      <c r="F183" s="300">
        <v>0.9030612244897959</v>
      </c>
      <c r="G183" s="298">
        <v>3.08</v>
      </c>
    </row>
    <row r="184" spans="1:7" ht="13.5" thickBot="1">
      <c r="A184" s="287" t="s">
        <v>51</v>
      </c>
      <c r="B184" s="288">
        <v>9350</v>
      </c>
      <c r="C184" s="279" t="s">
        <v>50</v>
      </c>
      <c r="D184" s="289">
        <v>15.42</v>
      </c>
      <c r="E184" s="270"/>
      <c r="F184" s="300">
        <v>0.9540816326530612</v>
      </c>
      <c r="G184" s="298">
        <v>1.42</v>
      </c>
    </row>
    <row r="185" spans="1:7" ht="13.5" thickBot="1">
      <c r="A185" s="287" t="s">
        <v>51</v>
      </c>
      <c r="B185" s="288">
        <v>9800</v>
      </c>
      <c r="C185" s="279" t="s">
        <v>50</v>
      </c>
      <c r="D185" s="289">
        <v>14</v>
      </c>
      <c r="E185" s="270"/>
      <c r="F185" s="300">
        <v>1</v>
      </c>
      <c r="G185" s="298">
        <v>0</v>
      </c>
    </row>
    <row r="186" spans="1:7" ht="13.5" thickBot="1">
      <c r="A186" s="287" t="s">
        <v>51</v>
      </c>
      <c r="B186" s="288">
        <v>10300</v>
      </c>
      <c r="C186" s="279" t="s">
        <v>50</v>
      </c>
      <c r="D186" s="289">
        <v>12.49</v>
      </c>
      <c r="E186" s="270"/>
      <c r="F186" s="300">
        <v>1.0510204081632653</v>
      </c>
      <c r="G186" s="298">
        <v>-1.51</v>
      </c>
    </row>
    <row r="187" spans="1:7" ht="13.5" thickBot="1">
      <c r="A187" s="287" t="s">
        <v>51</v>
      </c>
      <c r="B187" s="288">
        <v>10800</v>
      </c>
      <c r="C187" s="279" t="s">
        <v>50</v>
      </c>
      <c r="D187" s="289">
        <v>11.05</v>
      </c>
      <c r="E187" s="270"/>
      <c r="F187" s="300">
        <v>1.1020408163265305</v>
      </c>
      <c r="G187" s="298">
        <v>-2.95</v>
      </c>
    </row>
    <row r="188" spans="1:7" ht="13.5" thickBot="1">
      <c r="A188" s="287" t="s">
        <v>51</v>
      </c>
      <c r="B188" s="288">
        <v>11800</v>
      </c>
      <c r="C188" s="279" t="s">
        <v>50</v>
      </c>
      <c r="D188" s="289">
        <v>8.4</v>
      </c>
      <c r="E188" s="270"/>
      <c r="F188" s="300">
        <v>1.2040816326530612</v>
      </c>
      <c r="G188" s="298">
        <v>-5.6</v>
      </c>
    </row>
    <row r="189" spans="1:7" ht="13.5" thickBot="1">
      <c r="A189" s="287" t="s">
        <v>52</v>
      </c>
      <c r="B189" s="288">
        <v>12750</v>
      </c>
      <c r="C189" s="279" t="s">
        <v>50</v>
      </c>
      <c r="D189" s="289">
        <v>6.15</v>
      </c>
      <c r="E189" s="270"/>
      <c r="F189" s="301">
        <v>1.3010204081632653</v>
      </c>
      <c r="G189" s="298">
        <v>-7.85</v>
      </c>
    </row>
    <row r="190" spans="1:7" ht="12.75">
      <c r="A190" s="282" t="s">
        <v>53</v>
      </c>
      <c r="B190" s="279">
        <v>9800</v>
      </c>
      <c r="C190" s="280"/>
      <c r="D190" s="290"/>
      <c r="E190" s="270"/>
      <c r="F190" s="277"/>
      <c r="G190" s="291">
        <v>18.27</v>
      </c>
    </row>
    <row r="191" spans="1:7" ht="12.75">
      <c r="A191" s="282" t="s">
        <v>54</v>
      </c>
      <c r="B191" s="292">
        <v>14</v>
      </c>
      <c r="C191" s="280"/>
      <c r="D191" s="290"/>
      <c r="E191" s="270"/>
      <c r="F191" s="277"/>
      <c r="G191" s="277"/>
    </row>
    <row r="192" spans="1:7" ht="12.75">
      <c r="A192" s="282" t="s">
        <v>55</v>
      </c>
      <c r="B192" s="292">
        <v>65</v>
      </c>
      <c r="C192" s="280"/>
      <c r="D192" s="290"/>
      <c r="E192" s="270"/>
      <c r="F192" s="277"/>
      <c r="G192" s="277"/>
    </row>
    <row r="193" spans="1:7" ht="13.5" thickBot="1">
      <c r="A193" s="293" t="s">
        <v>56</v>
      </c>
      <c r="B193" s="294">
        <v>10</v>
      </c>
      <c r="C193" s="295"/>
      <c r="D193" s="296"/>
      <c r="E193" s="270"/>
      <c r="F193" s="277"/>
      <c r="G193" s="277"/>
    </row>
    <row r="194" spans="1:7" ht="13.5" thickBot="1">
      <c r="A194" s="271"/>
      <c r="B194" s="297"/>
      <c r="C194" s="271"/>
      <c r="D194" s="272"/>
      <c r="E194" s="277"/>
      <c r="F194" s="277"/>
      <c r="G194" s="277"/>
    </row>
    <row r="195" spans="1:7" ht="12.75">
      <c r="A195" s="273" t="s">
        <v>45</v>
      </c>
      <c r="B195" s="274">
        <v>41787</v>
      </c>
      <c r="C195" s="275"/>
      <c r="D195" s="276"/>
      <c r="E195" s="277"/>
      <c r="F195" s="277"/>
      <c r="G195" s="277"/>
    </row>
    <row r="196" spans="1:7" ht="13.5" thickBot="1">
      <c r="A196" s="278" t="s">
        <v>0</v>
      </c>
      <c r="B196" s="279" t="s">
        <v>30</v>
      </c>
      <c r="C196" s="280"/>
      <c r="D196" s="281"/>
      <c r="E196" s="277"/>
      <c r="F196" s="277"/>
      <c r="G196" s="277"/>
    </row>
    <row r="197" spans="1:7" ht="13.5" thickBot="1">
      <c r="A197" s="282" t="s">
        <v>46</v>
      </c>
      <c r="B197" s="283">
        <v>41991</v>
      </c>
      <c r="C197" s="280"/>
      <c r="D197" s="284"/>
      <c r="E197" s="270"/>
      <c r="F197" s="285" t="s">
        <v>47</v>
      </c>
      <c r="G197" s="286" t="s">
        <v>48</v>
      </c>
    </row>
    <row r="198" spans="1:7" ht="13.5" thickBot="1">
      <c r="A198" s="287" t="s">
        <v>49</v>
      </c>
      <c r="B198" s="288">
        <v>6950</v>
      </c>
      <c r="C198" s="279" t="s">
        <v>50</v>
      </c>
      <c r="D198" s="289">
        <v>23.15</v>
      </c>
      <c r="E198" s="270"/>
      <c r="F198" s="299">
        <v>0.702020202020202</v>
      </c>
      <c r="G198" s="298">
        <v>8.65</v>
      </c>
    </row>
    <row r="199" spans="1:7" ht="13.5" thickBot="1">
      <c r="A199" s="287" t="s">
        <v>51</v>
      </c>
      <c r="B199" s="288">
        <v>7950</v>
      </c>
      <c r="C199" s="279" t="s">
        <v>50</v>
      </c>
      <c r="D199" s="289">
        <v>19.97</v>
      </c>
      <c r="E199" s="270"/>
      <c r="F199" s="300">
        <v>0.803030303030303</v>
      </c>
      <c r="G199" s="298">
        <v>5.47</v>
      </c>
    </row>
    <row r="200" spans="1:7" ht="13.5" thickBot="1">
      <c r="A200" s="287" t="s">
        <v>51</v>
      </c>
      <c r="B200" s="288">
        <v>8900</v>
      </c>
      <c r="C200" s="279" t="s">
        <v>50</v>
      </c>
      <c r="D200" s="289">
        <v>17.19</v>
      </c>
      <c r="E200" s="270"/>
      <c r="F200" s="300">
        <v>0.898989898989899</v>
      </c>
      <c r="G200" s="298">
        <v>2.69</v>
      </c>
    </row>
    <row r="201" spans="1:7" ht="13.5" thickBot="1">
      <c r="A201" s="287" t="s">
        <v>51</v>
      </c>
      <c r="B201" s="288">
        <v>9400</v>
      </c>
      <c r="C201" s="279" t="s">
        <v>50</v>
      </c>
      <c r="D201" s="289">
        <v>15.81</v>
      </c>
      <c r="E201" s="270"/>
      <c r="F201" s="300">
        <v>0.9494949494949495</v>
      </c>
      <c r="G201" s="298">
        <v>1.31</v>
      </c>
    </row>
    <row r="202" spans="1:7" ht="13.5" thickBot="1">
      <c r="A202" s="287" t="s">
        <v>51</v>
      </c>
      <c r="B202" s="288">
        <v>9900</v>
      </c>
      <c r="C202" s="279" t="s">
        <v>50</v>
      </c>
      <c r="D202" s="289">
        <v>14.5</v>
      </c>
      <c r="E202" s="270"/>
      <c r="F202" s="300">
        <v>1</v>
      </c>
      <c r="G202" s="298">
        <v>0</v>
      </c>
    </row>
    <row r="203" spans="1:7" ht="13.5" thickBot="1">
      <c r="A203" s="287" t="s">
        <v>51</v>
      </c>
      <c r="B203" s="288">
        <v>10400</v>
      </c>
      <c r="C203" s="279" t="s">
        <v>50</v>
      </c>
      <c r="D203" s="289">
        <v>13.25</v>
      </c>
      <c r="E203" s="270"/>
      <c r="F203" s="300">
        <v>1.0505050505050506</v>
      </c>
      <c r="G203" s="298">
        <v>-1.25</v>
      </c>
    </row>
    <row r="204" spans="1:7" ht="13.5" thickBot="1">
      <c r="A204" s="287" t="s">
        <v>51</v>
      </c>
      <c r="B204" s="288">
        <v>10900</v>
      </c>
      <c r="C204" s="279" t="s">
        <v>50</v>
      </c>
      <c r="D204" s="289">
        <v>12.06</v>
      </c>
      <c r="E204" s="270"/>
      <c r="F204" s="300">
        <v>1.101010101010101</v>
      </c>
      <c r="G204" s="298">
        <v>-2.44</v>
      </c>
    </row>
    <row r="205" spans="1:7" ht="13.5" thickBot="1">
      <c r="A205" s="287" t="s">
        <v>51</v>
      </c>
      <c r="B205" s="288">
        <v>11900</v>
      </c>
      <c r="C205" s="279" t="s">
        <v>50</v>
      </c>
      <c r="D205" s="289">
        <v>9.88</v>
      </c>
      <c r="E205" s="270"/>
      <c r="F205" s="300">
        <v>1.202020202020202</v>
      </c>
      <c r="G205" s="298">
        <v>-4.62</v>
      </c>
    </row>
    <row r="206" spans="1:7" ht="13.5" thickBot="1">
      <c r="A206" s="287" t="s">
        <v>52</v>
      </c>
      <c r="B206" s="288">
        <v>12900</v>
      </c>
      <c r="C206" s="279" t="s">
        <v>50</v>
      </c>
      <c r="D206" s="289">
        <v>7.94</v>
      </c>
      <c r="E206" s="270"/>
      <c r="F206" s="301">
        <v>1.303030303030303</v>
      </c>
      <c r="G206" s="298">
        <v>-6.56</v>
      </c>
    </row>
    <row r="207" spans="1:7" ht="12.75">
      <c r="A207" s="282" t="s">
        <v>53</v>
      </c>
      <c r="B207" s="279">
        <v>9900</v>
      </c>
      <c r="C207" s="280"/>
      <c r="D207" s="290"/>
      <c r="E207" s="270"/>
      <c r="F207" s="277"/>
      <c r="G207" s="291">
        <v>15.21</v>
      </c>
    </row>
    <row r="208" spans="1:7" ht="12.75">
      <c r="A208" s="282" t="s">
        <v>54</v>
      </c>
      <c r="B208" s="292">
        <v>14.5</v>
      </c>
      <c r="C208" s="280"/>
      <c r="D208" s="290"/>
      <c r="E208" s="270"/>
      <c r="F208" s="277"/>
      <c r="G208" s="277"/>
    </row>
    <row r="209" spans="1:7" ht="12.75">
      <c r="A209" s="282" t="s">
        <v>55</v>
      </c>
      <c r="B209" s="292">
        <v>65</v>
      </c>
      <c r="C209" s="280"/>
      <c r="D209" s="290"/>
      <c r="E209" s="270"/>
      <c r="F209" s="277"/>
      <c r="G209" s="277"/>
    </row>
    <row r="210" spans="1:7" ht="13.5" thickBot="1">
      <c r="A210" s="293" t="s">
        <v>56</v>
      </c>
      <c r="B210" s="294">
        <v>10</v>
      </c>
      <c r="C210" s="295"/>
      <c r="D210" s="296"/>
      <c r="E210" s="270"/>
      <c r="F210" s="277"/>
      <c r="G210" s="277"/>
    </row>
    <row r="211" spans="1:7" ht="13.5" thickBot="1">
      <c r="A211" s="270"/>
      <c r="B211" s="270"/>
      <c r="C211" s="270"/>
      <c r="D211" s="270"/>
      <c r="E211" s="270"/>
      <c r="F211" s="270"/>
      <c r="G211" s="270"/>
    </row>
    <row r="212" spans="1:7" ht="12.75">
      <c r="A212" s="273" t="s">
        <v>45</v>
      </c>
      <c r="B212" s="274">
        <v>41787</v>
      </c>
      <c r="C212" s="275"/>
      <c r="D212" s="276"/>
      <c r="E212" s="277"/>
      <c r="F212" s="277"/>
      <c r="G212" s="277"/>
    </row>
    <row r="213" spans="1:7" ht="13.5" thickBot="1">
      <c r="A213" s="278" t="s">
        <v>0</v>
      </c>
      <c r="B213" s="279" t="s">
        <v>30</v>
      </c>
      <c r="C213" s="280"/>
      <c r="D213" s="281"/>
      <c r="E213" s="277"/>
      <c r="F213" s="277"/>
      <c r="G213" s="277"/>
    </row>
    <row r="214" spans="1:7" ht="13.5" thickBot="1">
      <c r="A214" s="282" t="s">
        <v>46</v>
      </c>
      <c r="B214" s="283">
        <v>42082</v>
      </c>
      <c r="C214" s="280"/>
      <c r="D214" s="284"/>
      <c r="E214" s="270"/>
      <c r="F214" s="285" t="s">
        <v>47</v>
      </c>
      <c r="G214" s="286" t="s">
        <v>48</v>
      </c>
    </row>
    <row r="215" spans="1:7" ht="13.5" thickBot="1">
      <c r="A215" s="287" t="s">
        <v>49</v>
      </c>
      <c r="B215" s="288">
        <v>7000</v>
      </c>
      <c r="C215" s="279" t="s">
        <v>50</v>
      </c>
      <c r="D215" s="289">
        <v>22.41</v>
      </c>
      <c r="E215" s="270"/>
      <c r="F215" s="299">
        <v>0.6965174129353234</v>
      </c>
      <c r="G215" s="298">
        <v>7.91</v>
      </c>
    </row>
    <row r="216" spans="1:7" ht="13.5" thickBot="1">
      <c r="A216" s="287" t="s">
        <v>51</v>
      </c>
      <c r="B216" s="288">
        <v>8000</v>
      </c>
      <c r="C216" s="279" t="s">
        <v>50</v>
      </c>
      <c r="D216" s="289">
        <v>19.59</v>
      </c>
      <c r="E216" s="270"/>
      <c r="F216" s="300">
        <v>0.7960199004975125</v>
      </c>
      <c r="G216" s="298">
        <v>5.09</v>
      </c>
    </row>
    <row r="217" spans="1:7" ht="13.5" thickBot="1">
      <c r="A217" s="287" t="s">
        <v>51</v>
      </c>
      <c r="B217" s="288">
        <v>9000</v>
      </c>
      <c r="C217" s="279" t="s">
        <v>50</v>
      </c>
      <c r="D217" s="289">
        <v>16.99</v>
      </c>
      <c r="E217" s="270"/>
      <c r="F217" s="300">
        <v>0.8955223880597015</v>
      </c>
      <c r="G217" s="298">
        <v>2.49</v>
      </c>
    </row>
    <row r="218" spans="1:7" ht="13.5" thickBot="1">
      <c r="A218" s="287" t="s">
        <v>51</v>
      </c>
      <c r="B218" s="288">
        <v>9550</v>
      </c>
      <c r="C218" s="279" t="s">
        <v>50</v>
      </c>
      <c r="D218" s="289">
        <v>15.66</v>
      </c>
      <c r="E218" s="270"/>
      <c r="F218" s="300">
        <v>0.9502487562189055</v>
      </c>
      <c r="G218" s="298">
        <v>1.16</v>
      </c>
    </row>
    <row r="219" spans="1:7" ht="13.5" thickBot="1">
      <c r="A219" s="287" t="s">
        <v>51</v>
      </c>
      <c r="B219" s="288">
        <v>10050</v>
      </c>
      <c r="C219" s="279" t="s">
        <v>50</v>
      </c>
      <c r="D219" s="289">
        <v>14.5</v>
      </c>
      <c r="E219" s="270"/>
      <c r="F219" s="300">
        <v>1</v>
      </c>
      <c r="G219" s="298">
        <v>0</v>
      </c>
    </row>
    <row r="220" spans="1:7" ht="13.5" thickBot="1">
      <c r="A220" s="287" t="s">
        <v>51</v>
      </c>
      <c r="B220" s="288">
        <v>10550</v>
      </c>
      <c r="C220" s="279" t="s">
        <v>50</v>
      </c>
      <c r="D220" s="289">
        <v>13.4</v>
      </c>
      <c r="E220" s="270"/>
      <c r="F220" s="300">
        <v>1.0497512437810945</v>
      </c>
      <c r="G220" s="298">
        <v>-1.1</v>
      </c>
    </row>
    <row r="221" spans="1:7" ht="13.5" thickBot="1">
      <c r="A221" s="287" t="s">
        <v>51</v>
      </c>
      <c r="B221" s="288">
        <v>11050</v>
      </c>
      <c r="C221" s="279" t="s">
        <v>50</v>
      </c>
      <c r="D221" s="289">
        <v>12.36</v>
      </c>
      <c r="E221" s="270"/>
      <c r="F221" s="300">
        <v>1.099502487562189</v>
      </c>
      <c r="G221" s="298">
        <v>-2.14</v>
      </c>
    </row>
    <row r="222" spans="1:7" ht="13.5" thickBot="1">
      <c r="A222" s="287" t="s">
        <v>51</v>
      </c>
      <c r="B222" s="288">
        <v>12050</v>
      </c>
      <c r="C222" s="279" t="s">
        <v>50</v>
      </c>
      <c r="D222" s="289">
        <v>10.44</v>
      </c>
      <c r="E222" s="270"/>
      <c r="F222" s="300">
        <v>1.199004975124378</v>
      </c>
      <c r="G222" s="298">
        <v>-4.06</v>
      </c>
    </row>
    <row r="223" spans="1:7" ht="13.5" thickBot="1">
      <c r="A223" s="287" t="s">
        <v>52</v>
      </c>
      <c r="B223" s="288">
        <v>13050</v>
      </c>
      <c r="C223" s="279" t="s">
        <v>50</v>
      </c>
      <c r="D223" s="289">
        <v>8.74</v>
      </c>
      <c r="E223" s="270"/>
      <c r="F223" s="301">
        <v>1.2985074626865671</v>
      </c>
      <c r="G223" s="298">
        <v>-5.76</v>
      </c>
    </row>
    <row r="224" spans="1:7" ht="12.75">
      <c r="A224" s="282" t="s">
        <v>53</v>
      </c>
      <c r="B224" s="279">
        <v>10050</v>
      </c>
      <c r="C224" s="280"/>
      <c r="D224" s="290"/>
      <c r="E224" s="270"/>
      <c r="F224" s="277"/>
      <c r="G224" s="291">
        <v>13.67</v>
      </c>
    </row>
    <row r="225" spans="1:7" ht="12.75">
      <c r="A225" s="282" t="s">
        <v>54</v>
      </c>
      <c r="B225" s="292">
        <v>14.5</v>
      </c>
      <c r="C225" s="280"/>
      <c r="D225" s="290"/>
      <c r="E225" s="270"/>
      <c r="F225" s="277"/>
      <c r="G225" s="277"/>
    </row>
    <row r="226" spans="1:7" ht="12.75">
      <c r="A226" s="282" t="s">
        <v>55</v>
      </c>
      <c r="B226" s="292">
        <v>65</v>
      </c>
      <c r="C226" s="280"/>
      <c r="D226" s="290"/>
      <c r="E226" s="270"/>
      <c r="F226" s="277"/>
      <c r="G226" s="277"/>
    </row>
    <row r="227" spans="1:7" ht="13.5" thickBot="1">
      <c r="A227" s="293" t="s">
        <v>56</v>
      </c>
      <c r="B227" s="294">
        <v>10</v>
      </c>
      <c r="C227" s="295"/>
      <c r="D227" s="296"/>
      <c r="E227" s="270"/>
      <c r="F227" s="277"/>
      <c r="G227" s="277"/>
    </row>
    <row r="228" spans="1:7" ht="13.5" thickBot="1">
      <c r="A228" s="270"/>
      <c r="B228" s="270"/>
      <c r="C228" s="270"/>
      <c r="D228" s="270"/>
      <c r="E228" s="270"/>
      <c r="F228" s="270"/>
      <c r="G228" s="270"/>
    </row>
    <row r="229" spans="1:7" ht="12.75">
      <c r="A229" s="273" t="s">
        <v>45</v>
      </c>
      <c r="B229" s="274">
        <v>41787</v>
      </c>
      <c r="C229" s="275"/>
      <c r="D229" s="276"/>
      <c r="E229" s="277"/>
      <c r="F229" s="277"/>
      <c r="G229" s="277"/>
    </row>
    <row r="230" spans="1:7" ht="13.5" thickBot="1">
      <c r="A230" s="278" t="s">
        <v>0</v>
      </c>
      <c r="B230" s="279" t="s">
        <v>30</v>
      </c>
      <c r="C230" s="280"/>
      <c r="D230" s="281"/>
      <c r="E230" s="277"/>
      <c r="F230" s="277"/>
      <c r="G230" s="277"/>
    </row>
    <row r="231" spans="1:7" ht="13.5" thickBot="1">
      <c r="A231" s="282" t="s">
        <v>46</v>
      </c>
      <c r="B231" s="283">
        <v>42173</v>
      </c>
      <c r="C231" s="280"/>
      <c r="D231" s="284"/>
      <c r="E231" s="270"/>
      <c r="F231" s="285" t="s">
        <v>47</v>
      </c>
      <c r="G231" s="286" t="s">
        <v>48</v>
      </c>
    </row>
    <row r="232" spans="1:7" ht="13.5" thickBot="1">
      <c r="A232" s="287" t="s">
        <v>49</v>
      </c>
      <c r="B232" s="288">
        <v>7050</v>
      </c>
      <c r="C232" s="279" t="s">
        <v>50</v>
      </c>
      <c r="D232" s="289">
        <v>21.67</v>
      </c>
      <c r="E232" s="270"/>
      <c r="F232" s="299">
        <v>0.7014925373134329</v>
      </c>
      <c r="G232" s="298">
        <v>7.17</v>
      </c>
    </row>
    <row r="233" spans="1:7" ht="13.5" thickBot="1">
      <c r="A233" s="287" t="s">
        <v>51</v>
      </c>
      <c r="B233" s="288">
        <v>8050</v>
      </c>
      <c r="C233" s="279" t="s">
        <v>50</v>
      </c>
      <c r="D233" s="289">
        <v>19.07</v>
      </c>
      <c r="E233" s="270"/>
      <c r="F233" s="300">
        <v>0.8009950248756219</v>
      </c>
      <c r="G233" s="298">
        <v>4.57</v>
      </c>
    </row>
    <row r="234" spans="1:7" ht="13.5" thickBot="1">
      <c r="A234" s="287" t="s">
        <v>51</v>
      </c>
      <c r="B234" s="288">
        <v>9050</v>
      </c>
      <c r="C234" s="279" t="s">
        <v>50</v>
      </c>
      <c r="D234" s="289">
        <v>16.68</v>
      </c>
      <c r="E234" s="270"/>
      <c r="F234" s="300">
        <v>0.900497512437811</v>
      </c>
      <c r="G234" s="298">
        <v>2.18</v>
      </c>
    </row>
    <row r="235" spans="1:7" ht="13.5" thickBot="1">
      <c r="A235" s="287" t="s">
        <v>51</v>
      </c>
      <c r="B235" s="288">
        <v>9550</v>
      </c>
      <c r="C235" s="279" t="s">
        <v>50</v>
      </c>
      <c r="D235" s="289">
        <v>15.56</v>
      </c>
      <c r="E235" s="270"/>
      <c r="F235" s="300">
        <v>0.9502487562189055</v>
      </c>
      <c r="G235" s="298">
        <v>1.06</v>
      </c>
    </row>
    <row r="236" spans="1:7" ht="13.5" thickBot="1">
      <c r="A236" s="287" t="s">
        <v>51</v>
      </c>
      <c r="B236" s="288">
        <v>10050</v>
      </c>
      <c r="C236" s="279" t="s">
        <v>50</v>
      </c>
      <c r="D236" s="289">
        <v>14.5</v>
      </c>
      <c r="E236" s="270"/>
      <c r="F236" s="300">
        <v>1</v>
      </c>
      <c r="G236" s="298">
        <v>0</v>
      </c>
    </row>
    <row r="237" spans="1:7" ht="13.5" thickBot="1">
      <c r="A237" s="287" t="s">
        <v>51</v>
      </c>
      <c r="B237" s="288">
        <v>10550</v>
      </c>
      <c r="C237" s="279" t="s">
        <v>50</v>
      </c>
      <c r="D237" s="289">
        <v>13.49</v>
      </c>
      <c r="E237" s="270"/>
      <c r="F237" s="300">
        <v>1.0497512437810945</v>
      </c>
      <c r="G237" s="298">
        <v>-1.01</v>
      </c>
    </row>
    <row r="238" spans="1:7" ht="13.5" thickBot="1">
      <c r="A238" s="287" t="s">
        <v>51</v>
      </c>
      <c r="B238" s="288">
        <v>11100</v>
      </c>
      <c r="C238" s="279" t="s">
        <v>50</v>
      </c>
      <c r="D238" s="289">
        <v>12.44</v>
      </c>
      <c r="E238" s="270"/>
      <c r="F238" s="300">
        <v>1.1044776119402986</v>
      </c>
      <c r="G238" s="298">
        <v>-2.06</v>
      </c>
    </row>
    <row r="239" spans="1:7" ht="13.5" thickBot="1">
      <c r="A239" s="287" t="s">
        <v>51</v>
      </c>
      <c r="B239" s="288">
        <v>12100</v>
      </c>
      <c r="C239" s="279" t="s">
        <v>50</v>
      </c>
      <c r="D239" s="289">
        <v>10.68</v>
      </c>
      <c r="E239" s="270"/>
      <c r="F239" s="300">
        <v>1.2039800995024876</v>
      </c>
      <c r="G239" s="298">
        <v>-3.82</v>
      </c>
    </row>
    <row r="240" spans="1:7" ht="13.5" thickBot="1">
      <c r="A240" s="287" t="s">
        <v>52</v>
      </c>
      <c r="B240" s="288">
        <v>13100</v>
      </c>
      <c r="C240" s="279" t="s">
        <v>50</v>
      </c>
      <c r="D240" s="289">
        <v>9.14</v>
      </c>
      <c r="E240" s="270"/>
      <c r="F240" s="301">
        <v>1.3034825870646767</v>
      </c>
      <c r="G240" s="298">
        <v>-5.36</v>
      </c>
    </row>
    <row r="241" spans="1:7" ht="12.75">
      <c r="A241" s="282" t="s">
        <v>53</v>
      </c>
      <c r="B241" s="279">
        <v>10050</v>
      </c>
      <c r="C241" s="280"/>
      <c r="D241" s="290"/>
      <c r="E241" s="270"/>
      <c r="F241" s="277"/>
      <c r="G241" s="291">
        <v>12.530000000000001</v>
      </c>
    </row>
    <row r="242" spans="1:7" ht="12.75">
      <c r="A242" s="282" t="s">
        <v>54</v>
      </c>
      <c r="B242" s="292">
        <v>14.5</v>
      </c>
      <c r="C242" s="280"/>
      <c r="D242" s="290"/>
      <c r="E242" s="270"/>
      <c r="F242" s="277"/>
      <c r="G242" s="277"/>
    </row>
    <row r="243" spans="1:7" ht="12.75">
      <c r="A243" s="282" t="s">
        <v>55</v>
      </c>
      <c r="B243" s="292">
        <v>65</v>
      </c>
      <c r="C243" s="280"/>
      <c r="D243" s="290"/>
      <c r="E243" s="270"/>
      <c r="F243" s="277"/>
      <c r="G243" s="277"/>
    </row>
    <row r="244" spans="1:7" ht="13.5" thickBot="1">
      <c r="A244" s="293" t="s">
        <v>56</v>
      </c>
      <c r="B244" s="294">
        <v>10</v>
      </c>
      <c r="C244" s="295"/>
      <c r="D244" s="296"/>
      <c r="E244" s="270"/>
      <c r="F244" s="277"/>
      <c r="G244" s="277"/>
    </row>
    <row r="245" spans="1:7" ht="13.5" thickBot="1">
      <c r="A245" s="270"/>
      <c r="B245" s="270"/>
      <c r="C245" s="270"/>
      <c r="D245" s="270"/>
      <c r="E245" s="270"/>
      <c r="F245" s="270"/>
      <c r="G245" s="270"/>
    </row>
    <row r="246" spans="1:7" ht="12.75">
      <c r="A246" s="273" t="s">
        <v>45</v>
      </c>
      <c r="B246" s="274">
        <v>41787</v>
      </c>
      <c r="C246" s="275"/>
      <c r="D246" s="276"/>
      <c r="E246" s="277"/>
      <c r="F246" s="277"/>
      <c r="G246" s="277"/>
    </row>
    <row r="247" spans="1:7" ht="13.5" thickBot="1">
      <c r="A247" s="278" t="s">
        <v>0</v>
      </c>
      <c r="B247" s="279" t="s">
        <v>30</v>
      </c>
      <c r="C247" s="280"/>
      <c r="D247" s="281"/>
      <c r="E247" s="277"/>
      <c r="F247" s="277"/>
      <c r="G247" s="277"/>
    </row>
    <row r="248" spans="1:7" ht="13.5" thickBot="1">
      <c r="A248" s="282" t="s">
        <v>46</v>
      </c>
      <c r="B248" s="283">
        <v>42355</v>
      </c>
      <c r="C248" s="280"/>
      <c r="D248" s="284"/>
      <c r="E248" s="270"/>
      <c r="F248" s="285" t="s">
        <v>47</v>
      </c>
      <c r="G248" s="286" t="s">
        <v>48</v>
      </c>
    </row>
    <row r="249" spans="1:7" ht="13.5" thickBot="1">
      <c r="A249" s="287" t="s">
        <v>49</v>
      </c>
      <c r="B249" s="288">
        <v>7200</v>
      </c>
      <c r="C249" s="279" t="s">
        <v>50</v>
      </c>
      <c r="D249" s="289">
        <v>20.86</v>
      </c>
      <c r="E249" s="270"/>
      <c r="F249" s="299">
        <v>0.7024390243902439</v>
      </c>
      <c r="G249" s="298">
        <v>6.36</v>
      </c>
    </row>
    <row r="250" spans="1:7" ht="13.5" thickBot="1">
      <c r="A250" s="287" t="s">
        <v>51</v>
      </c>
      <c r="B250" s="288">
        <v>8200</v>
      </c>
      <c r="C250" s="279" t="s">
        <v>50</v>
      </c>
      <c r="D250" s="289">
        <v>18.59</v>
      </c>
      <c r="E250" s="270"/>
      <c r="F250" s="300">
        <v>0.8</v>
      </c>
      <c r="G250" s="298">
        <v>4.09</v>
      </c>
    </row>
    <row r="251" spans="1:7" ht="13.5" thickBot="1">
      <c r="A251" s="287" t="s">
        <v>51</v>
      </c>
      <c r="B251" s="288">
        <v>9250</v>
      </c>
      <c r="C251" s="279" t="s">
        <v>50</v>
      </c>
      <c r="D251" s="289">
        <v>16.4</v>
      </c>
      <c r="E251" s="270"/>
      <c r="F251" s="300">
        <v>0.9024390243902439</v>
      </c>
      <c r="G251" s="298">
        <v>1.9</v>
      </c>
    </row>
    <row r="252" spans="1:7" ht="13.5" thickBot="1">
      <c r="A252" s="287" t="s">
        <v>51</v>
      </c>
      <c r="B252" s="288">
        <v>9750</v>
      </c>
      <c r="C252" s="279" t="s">
        <v>50</v>
      </c>
      <c r="D252" s="289">
        <v>15.43</v>
      </c>
      <c r="E252" s="270"/>
      <c r="F252" s="300">
        <v>0.9512195121951219</v>
      </c>
      <c r="G252" s="298">
        <v>0.93</v>
      </c>
    </row>
    <row r="253" spans="1:7" ht="13.5" thickBot="1">
      <c r="A253" s="287" t="s">
        <v>51</v>
      </c>
      <c r="B253" s="288">
        <v>10250</v>
      </c>
      <c r="C253" s="279" t="s">
        <v>50</v>
      </c>
      <c r="D253" s="289">
        <v>14.5</v>
      </c>
      <c r="E253" s="270"/>
      <c r="F253" s="300">
        <v>1</v>
      </c>
      <c r="G253" s="298">
        <v>0</v>
      </c>
    </row>
    <row r="254" spans="1:7" ht="13.5" thickBot="1">
      <c r="A254" s="287" t="s">
        <v>51</v>
      </c>
      <c r="B254" s="288">
        <v>10750</v>
      </c>
      <c r="C254" s="279" t="s">
        <v>50</v>
      </c>
      <c r="D254" s="289">
        <v>13.62</v>
      </c>
      <c r="E254" s="270"/>
      <c r="F254" s="300">
        <v>1.048780487804878</v>
      </c>
      <c r="G254" s="298">
        <v>-0.88</v>
      </c>
    </row>
    <row r="255" spans="1:7" ht="13.5" thickBot="1">
      <c r="A255" s="287" t="s">
        <v>51</v>
      </c>
      <c r="B255" s="288">
        <v>11300</v>
      </c>
      <c r="C255" s="279" t="s">
        <v>50</v>
      </c>
      <c r="D255" s="289">
        <v>12.71</v>
      </c>
      <c r="E255" s="270"/>
      <c r="F255" s="300">
        <v>1.102439024390244</v>
      </c>
      <c r="G255" s="298">
        <v>-1.79</v>
      </c>
    </row>
    <row r="256" spans="1:7" ht="13.5" thickBot="1">
      <c r="A256" s="287" t="s">
        <v>51</v>
      </c>
      <c r="B256" s="288">
        <v>12300</v>
      </c>
      <c r="C256" s="279" t="s">
        <v>50</v>
      </c>
      <c r="D256" s="289">
        <v>11.18</v>
      </c>
      <c r="E256" s="270"/>
      <c r="F256" s="300">
        <v>1.2</v>
      </c>
      <c r="G256" s="298">
        <v>-3.32</v>
      </c>
    </row>
    <row r="257" spans="1:7" ht="13.5" thickBot="1">
      <c r="A257" s="287" t="s">
        <v>52</v>
      </c>
      <c r="B257" s="288">
        <v>13350</v>
      </c>
      <c r="C257" s="279" t="s">
        <v>50</v>
      </c>
      <c r="D257" s="289">
        <v>9.78</v>
      </c>
      <c r="E257" s="270"/>
      <c r="F257" s="301">
        <v>1.302439024390244</v>
      </c>
      <c r="G257" s="298">
        <v>-4.72</v>
      </c>
    </row>
    <row r="258" spans="1:7" ht="12.75">
      <c r="A258" s="282" t="s">
        <v>53</v>
      </c>
      <c r="B258" s="279">
        <v>10250</v>
      </c>
      <c r="C258" s="280"/>
      <c r="D258" s="290"/>
      <c r="E258" s="270"/>
      <c r="F258" s="277"/>
      <c r="G258" s="291">
        <v>11.08</v>
      </c>
    </row>
    <row r="259" spans="1:7" ht="12.75">
      <c r="A259" s="282" t="s">
        <v>54</v>
      </c>
      <c r="B259" s="292">
        <v>14.5</v>
      </c>
      <c r="C259" s="280"/>
      <c r="D259" s="290"/>
      <c r="E259" s="270"/>
      <c r="F259" s="277"/>
      <c r="G259" s="277"/>
    </row>
    <row r="260" spans="1:7" ht="12.75">
      <c r="A260" s="282" t="s">
        <v>55</v>
      </c>
      <c r="B260" s="292">
        <v>65</v>
      </c>
      <c r="C260" s="280"/>
      <c r="D260" s="290"/>
      <c r="E260" s="270"/>
      <c r="F260" s="277"/>
      <c r="G260" s="277"/>
    </row>
    <row r="261" spans="1:7" ht="13.5" thickBot="1">
      <c r="A261" s="293" t="s">
        <v>56</v>
      </c>
      <c r="B261" s="294">
        <v>10</v>
      </c>
      <c r="C261" s="295"/>
      <c r="D261" s="296"/>
      <c r="E261" s="270"/>
      <c r="F261" s="277"/>
      <c r="G261" s="277"/>
    </row>
    <row r="262" spans="1:4" ht="13.5" thickBot="1">
      <c r="A262" s="11"/>
      <c r="B262" s="12"/>
      <c r="C262" s="11"/>
      <c r="D262" s="13"/>
    </row>
    <row r="263" spans="1:7" ht="12.75">
      <c r="A263" s="305" t="s">
        <v>45</v>
      </c>
      <c r="B263" s="306">
        <v>41787</v>
      </c>
      <c r="C263" s="307"/>
      <c r="D263" s="308"/>
      <c r="E263" s="309"/>
      <c r="F263" s="309"/>
      <c r="G263" s="309"/>
    </row>
    <row r="264" spans="1:7" ht="13.5" thickBot="1">
      <c r="A264" s="310" t="s">
        <v>0</v>
      </c>
      <c r="B264" s="311" t="s">
        <v>38</v>
      </c>
      <c r="C264" s="312"/>
      <c r="D264" s="313"/>
      <c r="E264" s="309"/>
      <c r="F264" s="309"/>
      <c r="G264" s="309"/>
    </row>
    <row r="265" spans="1:7" ht="13.5" thickBot="1">
      <c r="A265" s="314" t="s">
        <v>46</v>
      </c>
      <c r="B265" s="315">
        <v>41809</v>
      </c>
      <c r="C265" s="312"/>
      <c r="D265" s="316"/>
      <c r="E265" s="302"/>
      <c r="F265" s="317" t="s">
        <v>47</v>
      </c>
      <c r="G265" s="318" t="s">
        <v>48</v>
      </c>
    </row>
    <row r="266" spans="1:7" ht="12.75">
      <c r="A266" s="319" t="s">
        <v>49</v>
      </c>
      <c r="B266" s="320">
        <v>31500</v>
      </c>
      <c r="C266" s="311" t="s">
        <v>50</v>
      </c>
      <c r="D266" s="321">
        <v>31.1</v>
      </c>
      <c r="E266" s="302"/>
      <c r="F266" s="332">
        <v>0.7</v>
      </c>
      <c r="G266" s="330">
        <v>16.85</v>
      </c>
    </row>
    <row r="267" spans="1:7" ht="12.75">
      <c r="A267" s="319" t="s">
        <v>51</v>
      </c>
      <c r="B267" s="320">
        <v>36000</v>
      </c>
      <c r="C267" s="311" t="s">
        <v>50</v>
      </c>
      <c r="D267" s="321">
        <v>25.07</v>
      </c>
      <c r="E267" s="302"/>
      <c r="F267" s="333">
        <v>0.8</v>
      </c>
      <c r="G267" s="321">
        <v>10.82</v>
      </c>
    </row>
    <row r="268" spans="1:7" ht="12.75">
      <c r="A268" s="319" t="s">
        <v>51</v>
      </c>
      <c r="B268" s="320">
        <v>40500</v>
      </c>
      <c r="C268" s="311" t="s">
        <v>50</v>
      </c>
      <c r="D268" s="321">
        <v>19.45</v>
      </c>
      <c r="E268" s="302"/>
      <c r="F268" s="333">
        <v>0.9</v>
      </c>
      <c r="G268" s="321">
        <v>5.2</v>
      </c>
    </row>
    <row r="269" spans="1:7" ht="12.75">
      <c r="A269" s="319" t="s">
        <v>51</v>
      </c>
      <c r="B269" s="320">
        <v>42750</v>
      </c>
      <c r="C269" s="311" t="s">
        <v>50</v>
      </c>
      <c r="D269" s="321">
        <v>16.8</v>
      </c>
      <c r="E269" s="302"/>
      <c r="F269" s="333">
        <v>0.95</v>
      </c>
      <c r="G269" s="321">
        <v>2.55</v>
      </c>
    </row>
    <row r="270" spans="1:7" ht="12.75">
      <c r="A270" s="319" t="s">
        <v>51</v>
      </c>
      <c r="B270" s="320">
        <v>45000</v>
      </c>
      <c r="C270" s="311" t="s">
        <v>50</v>
      </c>
      <c r="D270" s="321">
        <v>14.25</v>
      </c>
      <c r="E270" s="302"/>
      <c r="F270" s="333">
        <v>1</v>
      </c>
      <c r="G270" s="321">
        <v>0</v>
      </c>
    </row>
    <row r="271" spans="1:7" ht="12.75">
      <c r="A271" s="319" t="s">
        <v>51</v>
      </c>
      <c r="B271" s="320">
        <v>47250</v>
      </c>
      <c r="C271" s="311" t="s">
        <v>50</v>
      </c>
      <c r="D271" s="321">
        <v>11.81</v>
      </c>
      <c r="E271" s="302"/>
      <c r="F271" s="333">
        <v>1.05</v>
      </c>
      <c r="G271" s="321">
        <v>-2.44</v>
      </c>
    </row>
    <row r="272" spans="1:7" ht="12.75">
      <c r="A272" s="319" t="s">
        <v>51</v>
      </c>
      <c r="B272" s="320">
        <v>49500</v>
      </c>
      <c r="C272" s="311" t="s">
        <v>50</v>
      </c>
      <c r="D272" s="321">
        <v>9.46</v>
      </c>
      <c r="E272" s="302"/>
      <c r="F272" s="333">
        <v>1.1</v>
      </c>
      <c r="G272" s="321">
        <v>-4.79</v>
      </c>
    </row>
    <row r="273" spans="1:7" ht="12.75">
      <c r="A273" s="319" t="s">
        <v>51</v>
      </c>
      <c r="B273" s="320">
        <v>54000</v>
      </c>
      <c r="C273" s="311" t="s">
        <v>50</v>
      </c>
      <c r="D273" s="321">
        <v>5.1</v>
      </c>
      <c r="E273" s="302"/>
      <c r="F273" s="333">
        <v>1.2</v>
      </c>
      <c r="G273" s="321">
        <v>-9.15</v>
      </c>
    </row>
    <row r="274" spans="1:7" ht="13.5" thickBot="1">
      <c r="A274" s="319" t="s">
        <v>52</v>
      </c>
      <c r="B274" s="320">
        <v>58500</v>
      </c>
      <c r="C274" s="311" t="s">
        <v>50</v>
      </c>
      <c r="D274" s="321">
        <v>1.14</v>
      </c>
      <c r="E274" s="302"/>
      <c r="F274" s="334">
        <v>1.3</v>
      </c>
      <c r="G274" s="331">
        <v>-13.11</v>
      </c>
    </row>
    <row r="275" spans="1:7" ht="12.75">
      <c r="A275" s="314" t="s">
        <v>53</v>
      </c>
      <c r="B275" s="311">
        <v>45000</v>
      </c>
      <c r="C275" s="312"/>
      <c r="D275" s="322"/>
      <c r="E275" s="302"/>
      <c r="F275" s="309"/>
      <c r="G275" s="323">
        <v>29.96</v>
      </c>
    </row>
    <row r="276" spans="1:7" ht="12.75">
      <c r="A276" s="314" t="s">
        <v>54</v>
      </c>
      <c r="B276" s="324">
        <v>14.25</v>
      </c>
      <c r="C276" s="312"/>
      <c r="D276" s="322"/>
      <c r="E276" s="302"/>
      <c r="F276" s="309"/>
      <c r="G276" s="302"/>
    </row>
    <row r="277" spans="1:7" ht="12.75">
      <c r="A277" s="314" t="s">
        <v>55</v>
      </c>
      <c r="B277" s="324">
        <v>65</v>
      </c>
      <c r="C277" s="312"/>
      <c r="D277" s="322"/>
      <c r="E277" s="302"/>
      <c r="F277" s="309"/>
      <c r="G277" s="302"/>
    </row>
    <row r="278" spans="1:7" ht="13.5" thickBot="1">
      <c r="A278" s="325" t="s">
        <v>56</v>
      </c>
      <c r="B278" s="326">
        <v>10</v>
      </c>
      <c r="C278" s="327"/>
      <c r="D278" s="328"/>
      <c r="E278" s="302"/>
      <c r="F278" s="309"/>
      <c r="G278" s="309"/>
    </row>
    <row r="279" spans="1:7" ht="13.5" thickBot="1">
      <c r="A279" s="303"/>
      <c r="B279" s="329"/>
      <c r="C279" s="303"/>
      <c r="D279" s="304"/>
      <c r="E279" s="309"/>
      <c r="F279" s="309"/>
      <c r="G279" s="309"/>
    </row>
    <row r="280" spans="1:7" ht="12.75">
      <c r="A280" s="305" t="s">
        <v>45</v>
      </c>
      <c r="B280" s="306">
        <v>41787</v>
      </c>
      <c r="C280" s="307"/>
      <c r="D280" s="308"/>
      <c r="E280" s="309"/>
      <c r="F280" s="309"/>
      <c r="G280" s="309"/>
    </row>
    <row r="281" spans="1:7" ht="13.5" thickBot="1">
      <c r="A281" s="310" t="s">
        <v>0</v>
      </c>
      <c r="B281" s="311" t="s">
        <v>38</v>
      </c>
      <c r="C281" s="312"/>
      <c r="D281" s="313"/>
      <c r="E281" s="309"/>
      <c r="F281" s="309"/>
      <c r="G281" s="309"/>
    </row>
    <row r="282" spans="1:7" ht="13.5" thickBot="1">
      <c r="A282" s="314" t="s">
        <v>46</v>
      </c>
      <c r="B282" s="315">
        <v>41900</v>
      </c>
      <c r="C282" s="312"/>
      <c r="D282" s="316"/>
      <c r="E282" s="302"/>
      <c r="F282" s="317" t="s">
        <v>47</v>
      </c>
      <c r="G282" s="318" t="s">
        <v>48</v>
      </c>
    </row>
    <row r="283" spans="1:7" ht="12.75">
      <c r="A283" s="319" t="s">
        <v>49</v>
      </c>
      <c r="B283" s="320">
        <v>31600</v>
      </c>
      <c r="C283" s="311" t="s">
        <v>50</v>
      </c>
      <c r="D283" s="321">
        <v>24.61</v>
      </c>
      <c r="E283" s="302"/>
      <c r="F283" s="332">
        <v>0.6998892580287929</v>
      </c>
      <c r="G283" s="330">
        <v>10.61</v>
      </c>
    </row>
    <row r="284" spans="1:7" ht="12.75">
      <c r="A284" s="319" t="s">
        <v>51</v>
      </c>
      <c r="B284" s="320">
        <v>36150</v>
      </c>
      <c r="C284" s="311" t="s">
        <v>50</v>
      </c>
      <c r="D284" s="321">
        <v>20.76</v>
      </c>
      <c r="E284" s="302"/>
      <c r="F284" s="333">
        <v>0.8006644518272426</v>
      </c>
      <c r="G284" s="321">
        <v>6.76</v>
      </c>
    </row>
    <row r="285" spans="1:7" ht="12.75">
      <c r="A285" s="319" t="s">
        <v>51</v>
      </c>
      <c r="B285" s="320">
        <v>40650</v>
      </c>
      <c r="C285" s="311" t="s">
        <v>50</v>
      </c>
      <c r="D285" s="321">
        <v>17.24</v>
      </c>
      <c r="E285" s="302"/>
      <c r="F285" s="333">
        <v>0.9003322259136213</v>
      </c>
      <c r="G285" s="321">
        <v>3.24</v>
      </c>
    </row>
    <row r="286" spans="1:7" ht="12.75">
      <c r="A286" s="319" t="s">
        <v>51</v>
      </c>
      <c r="B286" s="320">
        <v>42900</v>
      </c>
      <c r="C286" s="311" t="s">
        <v>50</v>
      </c>
      <c r="D286" s="321">
        <v>15.58</v>
      </c>
      <c r="E286" s="302"/>
      <c r="F286" s="333">
        <v>0.9501661129568106</v>
      </c>
      <c r="G286" s="321">
        <v>1.58</v>
      </c>
    </row>
    <row r="287" spans="1:7" ht="12.75">
      <c r="A287" s="319" t="s">
        <v>51</v>
      </c>
      <c r="B287" s="320">
        <v>45150</v>
      </c>
      <c r="C287" s="311" t="s">
        <v>50</v>
      </c>
      <c r="D287" s="321">
        <v>14</v>
      </c>
      <c r="E287" s="302"/>
      <c r="F287" s="333">
        <v>1</v>
      </c>
      <c r="G287" s="321">
        <v>0</v>
      </c>
    </row>
    <row r="288" spans="1:7" ht="12.75">
      <c r="A288" s="319" t="s">
        <v>51</v>
      </c>
      <c r="B288" s="320">
        <v>47400</v>
      </c>
      <c r="C288" s="311" t="s">
        <v>50</v>
      </c>
      <c r="D288" s="321">
        <v>12.49</v>
      </c>
      <c r="E288" s="302"/>
      <c r="F288" s="333">
        <v>1.0498338870431894</v>
      </c>
      <c r="G288" s="321">
        <v>-1.51</v>
      </c>
    </row>
    <row r="289" spans="1:7" ht="12.75">
      <c r="A289" s="319" t="s">
        <v>51</v>
      </c>
      <c r="B289" s="320">
        <v>49700</v>
      </c>
      <c r="C289" s="311" t="s">
        <v>50</v>
      </c>
      <c r="D289" s="321">
        <v>11.01</v>
      </c>
      <c r="E289" s="302"/>
      <c r="F289" s="333">
        <v>1.1007751937984496</v>
      </c>
      <c r="G289" s="321">
        <v>-2.99</v>
      </c>
    </row>
    <row r="290" spans="1:7" ht="12.75">
      <c r="A290" s="319" t="s">
        <v>51</v>
      </c>
      <c r="B290" s="320">
        <v>54200</v>
      </c>
      <c r="C290" s="311" t="s">
        <v>50</v>
      </c>
      <c r="D290" s="321">
        <v>8.33</v>
      </c>
      <c r="E290" s="302"/>
      <c r="F290" s="333">
        <v>1.2004429678848283</v>
      </c>
      <c r="G290" s="321">
        <v>-5.67</v>
      </c>
    </row>
    <row r="291" spans="1:7" ht="13.5" thickBot="1">
      <c r="A291" s="319" t="s">
        <v>52</v>
      </c>
      <c r="B291" s="320">
        <v>58700</v>
      </c>
      <c r="C291" s="311" t="s">
        <v>50</v>
      </c>
      <c r="D291" s="321">
        <v>5.94</v>
      </c>
      <c r="E291" s="302"/>
      <c r="F291" s="334">
        <v>1.300110741971207</v>
      </c>
      <c r="G291" s="331">
        <v>-8.06</v>
      </c>
    </row>
    <row r="292" spans="1:7" ht="12.75">
      <c r="A292" s="314" t="s">
        <v>53</v>
      </c>
      <c r="B292" s="311">
        <v>45150</v>
      </c>
      <c r="C292" s="312"/>
      <c r="D292" s="322"/>
      <c r="E292" s="302"/>
      <c r="F292" s="309"/>
      <c r="G292" s="323">
        <v>18.67</v>
      </c>
    </row>
    <row r="293" spans="1:7" ht="12.75">
      <c r="A293" s="314" t="s">
        <v>54</v>
      </c>
      <c r="B293" s="324">
        <v>14</v>
      </c>
      <c r="C293" s="312"/>
      <c r="D293" s="322"/>
      <c r="E293" s="302"/>
      <c r="F293" s="309"/>
      <c r="G293" s="309"/>
    </row>
    <row r="294" spans="1:7" ht="12.75">
      <c r="A294" s="314" t="s">
        <v>55</v>
      </c>
      <c r="B294" s="324">
        <v>65</v>
      </c>
      <c r="C294" s="312"/>
      <c r="D294" s="322"/>
      <c r="E294" s="302"/>
      <c r="F294" s="309"/>
      <c r="G294" s="309"/>
    </row>
    <row r="295" spans="1:7" ht="13.5" thickBot="1">
      <c r="A295" s="325" t="s">
        <v>56</v>
      </c>
      <c r="B295" s="326">
        <v>10</v>
      </c>
      <c r="C295" s="327"/>
      <c r="D295" s="328"/>
      <c r="E295" s="302"/>
      <c r="F295" s="309"/>
      <c r="G295" s="309"/>
    </row>
    <row r="296" spans="1:7" ht="13.5" thickBot="1">
      <c r="A296" s="183"/>
      <c r="B296" s="186"/>
      <c r="C296" s="183"/>
      <c r="D296" s="184"/>
      <c r="E296" s="185"/>
      <c r="F296" s="185"/>
      <c r="G296" s="185"/>
    </row>
    <row r="297" spans="1:7" ht="12.75">
      <c r="A297" s="337" t="s">
        <v>45</v>
      </c>
      <c r="B297" s="338">
        <v>41787</v>
      </c>
      <c r="C297" s="339"/>
      <c r="D297" s="340"/>
      <c r="E297" s="341"/>
      <c r="F297" s="341"/>
      <c r="G297" s="341"/>
    </row>
    <row r="298" spans="1:7" ht="13.5" thickBot="1">
      <c r="A298" s="342" t="s">
        <v>0</v>
      </c>
      <c r="B298" s="343" t="s">
        <v>37</v>
      </c>
      <c r="C298" s="344"/>
      <c r="D298" s="345"/>
      <c r="E298" s="341"/>
      <c r="F298" s="341"/>
      <c r="G298" s="341"/>
    </row>
    <row r="299" spans="1:7" ht="13.5" thickBot="1">
      <c r="A299" s="346" t="s">
        <v>46</v>
      </c>
      <c r="B299" s="347">
        <v>41809</v>
      </c>
      <c r="C299" s="344"/>
      <c r="D299" s="348"/>
      <c r="E299" s="341"/>
      <c r="F299" s="349" t="s">
        <v>47</v>
      </c>
      <c r="G299" s="350" t="s">
        <v>48</v>
      </c>
    </row>
    <row r="300" spans="1:7" ht="13.5" thickBot="1">
      <c r="A300" s="351" t="s">
        <v>49</v>
      </c>
      <c r="B300" s="352">
        <v>43200</v>
      </c>
      <c r="C300" s="343" t="s">
        <v>50</v>
      </c>
      <c r="D300" s="353">
        <v>24.45</v>
      </c>
      <c r="E300" s="354"/>
      <c r="F300" s="356">
        <v>0.700162074554295</v>
      </c>
      <c r="G300" s="366">
        <v>12.7</v>
      </c>
    </row>
    <row r="301" spans="1:7" ht="13.5" thickBot="1">
      <c r="A301" s="351" t="s">
        <v>51</v>
      </c>
      <c r="B301" s="352">
        <v>49350</v>
      </c>
      <c r="C301" s="343" t="s">
        <v>50</v>
      </c>
      <c r="D301" s="353">
        <v>19.78</v>
      </c>
      <c r="E301" s="355"/>
      <c r="F301" s="356">
        <v>0.799837925445705</v>
      </c>
      <c r="G301" s="366">
        <v>8.03</v>
      </c>
    </row>
    <row r="302" spans="1:7" ht="13.5" thickBot="1">
      <c r="A302" s="351" t="s">
        <v>51</v>
      </c>
      <c r="B302" s="352">
        <v>55550</v>
      </c>
      <c r="C302" s="343" t="s">
        <v>50</v>
      </c>
      <c r="D302" s="353">
        <v>15.51</v>
      </c>
      <c r="E302" s="355"/>
      <c r="F302" s="356">
        <v>0.9003241491085899</v>
      </c>
      <c r="G302" s="366">
        <v>3.76</v>
      </c>
    </row>
    <row r="303" spans="1:7" ht="13.5" thickBot="1">
      <c r="A303" s="351" t="s">
        <v>51</v>
      </c>
      <c r="B303" s="352">
        <v>58650</v>
      </c>
      <c r="C303" s="343" t="s">
        <v>50</v>
      </c>
      <c r="D303" s="353">
        <v>13.56</v>
      </c>
      <c r="E303" s="355"/>
      <c r="F303" s="356">
        <v>0.9505672609400324</v>
      </c>
      <c r="G303" s="366">
        <v>1.81</v>
      </c>
    </row>
    <row r="304" spans="1:7" ht="13.5" thickBot="1">
      <c r="A304" s="351" t="s">
        <v>51</v>
      </c>
      <c r="B304" s="352">
        <v>61700</v>
      </c>
      <c r="C304" s="343" t="s">
        <v>50</v>
      </c>
      <c r="D304" s="353">
        <v>11.75</v>
      </c>
      <c r="E304" s="355"/>
      <c r="F304" s="356">
        <v>1</v>
      </c>
      <c r="G304" s="366">
        <v>0</v>
      </c>
    </row>
    <row r="305" spans="1:7" ht="13.5" thickBot="1">
      <c r="A305" s="351" t="s">
        <v>51</v>
      </c>
      <c r="B305" s="352">
        <v>64800</v>
      </c>
      <c r="C305" s="343" t="s">
        <v>50</v>
      </c>
      <c r="D305" s="353">
        <v>10.14</v>
      </c>
      <c r="E305" s="355"/>
      <c r="F305" s="356">
        <v>1.0502431118314424</v>
      </c>
      <c r="G305" s="366">
        <v>-1.61</v>
      </c>
    </row>
    <row r="306" spans="1:7" ht="13.5" thickBot="1">
      <c r="A306" s="351" t="s">
        <v>51</v>
      </c>
      <c r="B306" s="352">
        <v>67900</v>
      </c>
      <c r="C306" s="343" t="s">
        <v>50</v>
      </c>
      <c r="D306" s="353">
        <v>8.91</v>
      </c>
      <c r="E306" s="355"/>
      <c r="F306" s="356">
        <v>1.100486223662885</v>
      </c>
      <c r="G306" s="366">
        <v>-2.84</v>
      </c>
    </row>
    <row r="307" spans="1:7" ht="13.5" thickBot="1">
      <c r="A307" s="351" t="s">
        <v>51</v>
      </c>
      <c r="B307" s="352">
        <v>74050</v>
      </c>
      <c r="C307" s="343" t="s">
        <v>50</v>
      </c>
      <c r="D307" s="353">
        <v>7.64</v>
      </c>
      <c r="E307" s="355"/>
      <c r="F307" s="356">
        <v>1.200162074554295</v>
      </c>
      <c r="G307" s="366">
        <v>-4.11</v>
      </c>
    </row>
    <row r="308" spans="1:7" ht="13.5" thickBot="1">
      <c r="A308" s="351" t="s">
        <v>52</v>
      </c>
      <c r="B308" s="352">
        <v>80250</v>
      </c>
      <c r="C308" s="343" t="s">
        <v>50</v>
      </c>
      <c r="D308" s="353">
        <v>7.05</v>
      </c>
      <c r="E308" s="357"/>
      <c r="F308" s="356">
        <v>1.3006482982171799</v>
      </c>
      <c r="G308" s="367">
        <v>-4.7</v>
      </c>
    </row>
    <row r="309" spans="1:7" ht="12.75">
      <c r="A309" s="346" t="s">
        <v>53</v>
      </c>
      <c r="B309" s="343">
        <v>61700</v>
      </c>
      <c r="C309" s="344"/>
      <c r="D309" s="358"/>
      <c r="E309" s="341"/>
      <c r="F309" s="341"/>
      <c r="G309" s="359">
        <v>17.4</v>
      </c>
    </row>
    <row r="310" spans="1:7" ht="12.75">
      <c r="A310" s="346" t="s">
        <v>54</v>
      </c>
      <c r="B310" s="360">
        <v>11.75</v>
      </c>
      <c r="C310" s="344"/>
      <c r="D310" s="358"/>
      <c r="E310" s="341"/>
      <c r="F310" s="341"/>
      <c r="G310" s="341"/>
    </row>
    <row r="311" spans="1:7" ht="12.75">
      <c r="A311" s="346" t="s">
        <v>55</v>
      </c>
      <c r="B311" s="360">
        <v>65</v>
      </c>
      <c r="C311" s="344"/>
      <c r="D311" s="358"/>
      <c r="E311" s="341"/>
      <c r="F311" s="341"/>
      <c r="G311" s="341"/>
    </row>
    <row r="312" spans="1:7" ht="13.5" thickBot="1">
      <c r="A312" s="361" t="s">
        <v>56</v>
      </c>
      <c r="B312" s="362">
        <v>10</v>
      </c>
      <c r="C312" s="363"/>
      <c r="D312" s="364"/>
      <c r="E312" s="341"/>
      <c r="F312" s="341"/>
      <c r="G312" s="341"/>
    </row>
    <row r="313" spans="1:7" ht="13.5" thickBot="1">
      <c r="A313" s="335"/>
      <c r="B313" s="365"/>
      <c r="C313" s="335"/>
      <c r="D313" s="336"/>
      <c r="E313" s="341"/>
      <c r="F313" s="341"/>
      <c r="G313" s="341"/>
    </row>
    <row r="314" spans="1:7" ht="12.75">
      <c r="A314" s="337" t="s">
        <v>45</v>
      </c>
      <c r="B314" s="338">
        <v>41787</v>
      </c>
      <c r="C314" s="339"/>
      <c r="D314" s="340"/>
      <c r="E314" s="341"/>
      <c r="F314" s="341"/>
      <c r="G314" s="341"/>
    </row>
    <row r="315" spans="1:7" ht="13.5" thickBot="1">
      <c r="A315" s="342" t="s">
        <v>0</v>
      </c>
      <c r="B315" s="343" t="s">
        <v>37</v>
      </c>
      <c r="C315" s="344"/>
      <c r="D315" s="345"/>
      <c r="E315" s="341"/>
      <c r="F315" s="341"/>
      <c r="G315" s="341"/>
    </row>
    <row r="316" spans="1:7" ht="13.5" thickBot="1">
      <c r="A316" s="346" t="s">
        <v>46</v>
      </c>
      <c r="B316" s="347">
        <v>41900</v>
      </c>
      <c r="C316" s="344"/>
      <c r="D316" s="348"/>
      <c r="E316" s="341"/>
      <c r="F316" s="349" t="s">
        <v>47</v>
      </c>
      <c r="G316" s="350" t="s">
        <v>48</v>
      </c>
    </row>
    <row r="317" spans="1:7" ht="13.5" thickBot="1">
      <c r="A317" s="351" t="s">
        <v>49</v>
      </c>
      <c r="B317" s="352">
        <v>43450</v>
      </c>
      <c r="C317" s="343" t="s">
        <v>50</v>
      </c>
      <c r="D317" s="353">
        <v>24.2</v>
      </c>
      <c r="E317" s="354"/>
      <c r="F317" s="356">
        <v>0.7002417405318292</v>
      </c>
      <c r="G317" s="366">
        <v>12.7</v>
      </c>
    </row>
    <row r="318" spans="1:7" ht="13.5" thickBot="1">
      <c r="A318" s="351" t="s">
        <v>51</v>
      </c>
      <c r="B318" s="352">
        <v>49650</v>
      </c>
      <c r="C318" s="343" t="s">
        <v>50</v>
      </c>
      <c r="D318" s="353">
        <v>19.53</v>
      </c>
      <c r="E318" s="355"/>
      <c r="F318" s="356">
        <v>0.8001611603545528</v>
      </c>
      <c r="G318" s="366">
        <v>8.03</v>
      </c>
    </row>
    <row r="319" spans="1:7" ht="13.5" thickBot="1">
      <c r="A319" s="351" t="s">
        <v>51</v>
      </c>
      <c r="B319" s="352">
        <v>55850</v>
      </c>
      <c r="C319" s="343" t="s">
        <v>50</v>
      </c>
      <c r="D319" s="353">
        <v>15.26</v>
      </c>
      <c r="E319" s="355"/>
      <c r="F319" s="356">
        <v>0.9000805801772764</v>
      </c>
      <c r="G319" s="366">
        <v>3.76</v>
      </c>
    </row>
    <row r="320" spans="1:7" ht="13.5" thickBot="1">
      <c r="A320" s="351" t="s">
        <v>51</v>
      </c>
      <c r="B320" s="352">
        <v>58950</v>
      </c>
      <c r="C320" s="343" t="s">
        <v>50</v>
      </c>
      <c r="D320" s="353">
        <v>13.31</v>
      </c>
      <c r="E320" s="355"/>
      <c r="F320" s="356">
        <v>0.9500402900886382</v>
      </c>
      <c r="G320" s="366">
        <v>1.81</v>
      </c>
    </row>
    <row r="321" spans="1:7" ht="13.5" thickBot="1">
      <c r="A321" s="351" t="s">
        <v>51</v>
      </c>
      <c r="B321" s="352">
        <v>62050</v>
      </c>
      <c r="C321" s="343" t="s">
        <v>50</v>
      </c>
      <c r="D321" s="353">
        <v>11.5</v>
      </c>
      <c r="E321" s="355"/>
      <c r="F321" s="356">
        <v>1</v>
      </c>
      <c r="G321" s="366">
        <v>0</v>
      </c>
    </row>
    <row r="322" spans="1:7" ht="13.5" thickBot="1">
      <c r="A322" s="351" t="s">
        <v>51</v>
      </c>
      <c r="B322" s="352">
        <v>65150</v>
      </c>
      <c r="C322" s="343" t="s">
        <v>50</v>
      </c>
      <c r="D322" s="353">
        <v>9.89</v>
      </c>
      <c r="E322" s="355"/>
      <c r="F322" s="356">
        <v>1.0499597099113618</v>
      </c>
      <c r="G322" s="366">
        <v>-1.61</v>
      </c>
    </row>
    <row r="323" spans="1:7" ht="13.5" thickBot="1">
      <c r="A323" s="351" t="s">
        <v>51</v>
      </c>
      <c r="B323" s="352">
        <v>68250</v>
      </c>
      <c r="C323" s="343" t="s">
        <v>50</v>
      </c>
      <c r="D323" s="353">
        <v>8.66</v>
      </c>
      <c r="E323" s="355"/>
      <c r="F323" s="356">
        <v>1.0999194198227236</v>
      </c>
      <c r="G323" s="366">
        <v>-2.84</v>
      </c>
    </row>
    <row r="324" spans="1:7" ht="13.5" thickBot="1">
      <c r="A324" s="351" t="s">
        <v>51</v>
      </c>
      <c r="B324" s="352">
        <v>74450</v>
      </c>
      <c r="C324" s="343" t="s">
        <v>50</v>
      </c>
      <c r="D324" s="353">
        <v>7.39</v>
      </c>
      <c r="E324" s="355"/>
      <c r="F324" s="356">
        <v>1.1998388396454471</v>
      </c>
      <c r="G324" s="366">
        <v>-4.11</v>
      </c>
    </row>
    <row r="325" spans="1:7" ht="13.5" thickBot="1">
      <c r="A325" s="351" t="s">
        <v>52</v>
      </c>
      <c r="B325" s="352">
        <v>80650</v>
      </c>
      <c r="C325" s="343" t="s">
        <v>50</v>
      </c>
      <c r="D325" s="353">
        <v>6.8</v>
      </c>
      <c r="E325" s="357"/>
      <c r="F325" s="356">
        <v>1.299758259468171</v>
      </c>
      <c r="G325" s="367">
        <v>-4.7</v>
      </c>
    </row>
    <row r="326" spans="1:7" ht="12.75">
      <c r="A326" s="346" t="s">
        <v>53</v>
      </c>
      <c r="B326" s="343">
        <v>62050</v>
      </c>
      <c r="C326" s="344"/>
      <c r="D326" s="358"/>
      <c r="E326" s="341"/>
      <c r="F326" s="341"/>
      <c r="G326" s="359">
        <v>17.4</v>
      </c>
    </row>
    <row r="327" spans="1:7" ht="12.75">
      <c r="A327" s="346" t="s">
        <v>54</v>
      </c>
      <c r="B327" s="360">
        <v>11.5</v>
      </c>
      <c r="C327" s="344"/>
      <c r="D327" s="358"/>
      <c r="E327" s="341"/>
      <c r="F327" s="341"/>
      <c r="G327" s="341"/>
    </row>
    <row r="328" spans="1:7" ht="12.75">
      <c r="A328" s="346" t="s">
        <v>55</v>
      </c>
      <c r="B328" s="360">
        <v>65</v>
      </c>
      <c r="C328" s="344"/>
      <c r="D328" s="358"/>
      <c r="E328" s="341"/>
      <c r="F328" s="341"/>
      <c r="G328" s="341"/>
    </row>
    <row r="329" spans="1:7" ht="13.5" thickBot="1">
      <c r="A329" s="361" t="s">
        <v>56</v>
      </c>
      <c r="B329" s="362">
        <v>10</v>
      </c>
      <c r="C329" s="363"/>
      <c r="D329" s="364"/>
      <c r="E329" s="341"/>
      <c r="F329" s="341"/>
      <c r="G329" s="341"/>
    </row>
    <row r="330" spans="1:7" ht="13.5" thickBot="1">
      <c r="A330" s="187"/>
      <c r="B330" s="190"/>
      <c r="C330" s="187"/>
      <c r="D330" s="188"/>
      <c r="E330" s="189"/>
      <c r="F330" s="189"/>
      <c r="G330" s="189"/>
    </row>
    <row r="331" spans="1:7" ht="12.75">
      <c r="A331" s="371" t="s">
        <v>45</v>
      </c>
      <c r="B331" s="372">
        <v>41787</v>
      </c>
      <c r="C331" s="373"/>
      <c r="D331" s="374"/>
      <c r="E331" s="375"/>
      <c r="F331" s="375"/>
      <c r="G331" s="375"/>
    </row>
    <row r="332" spans="1:7" ht="13.5" thickBot="1">
      <c r="A332" s="376" t="s">
        <v>0</v>
      </c>
      <c r="B332" s="377" t="s">
        <v>39</v>
      </c>
      <c r="C332" s="378"/>
      <c r="D332" s="379"/>
      <c r="E332" s="375"/>
      <c r="F332" s="375"/>
      <c r="G332" s="375"/>
    </row>
    <row r="333" spans="1:7" ht="13.5" thickBot="1">
      <c r="A333" s="380" t="s">
        <v>46</v>
      </c>
      <c r="B333" s="381">
        <v>41809</v>
      </c>
      <c r="C333" s="378"/>
      <c r="D333" s="382"/>
      <c r="E333" s="368"/>
      <c r="F333" s="383" t="s">
        <v>47</v>
      </c>
      <c r="G333" s="384" t="s">
        <v>48</v>
      </c>
    </row>
    <row r="334" spans="1:7" ht="12.75">
      <c r="A334" s="385" t="s">
        <v>49</v>
      </c>
      <c r="B334" s="386">
        <v>34950</v>
      </c>
      <c r="C334" s="377" t="s">
        <v>50</v>
      </c>
      <c r="D334" s="387">
        <v>46.87</v>
      </c>
      <c r="E334" s="368"/>
      <c r="F334" s="398">
        <v>0.6996996996996997</v>
      </c>
      <c r="G334" s="396">
        <v>16.87</v>
      </c>
    </row>
    <row r="335" spans="1:7" ht="12.75">
      <c r="A335" s="385" t="s">
        <v>51</v>
      </c>
      <c r="B335" s="386">
        <v>39950</v>
      </c>
      <c r="C335" s="377" t="s">
        <v>50</v>
      </c>
      <c r="D335" s="387">
        <v>40.83</v>
      </c>
      <c r="E335" s="368"/>
      <c r="F335" s="399">
        <v>0.7997997997997998</v>
      </c>
      <c r="G335" s="387">
        <v>10.83</v>
      </c>
    </row>
    <row r="336" spans="1:7" ht="12.75">
      <c r="A336" s="385" t="s">
        <v>51</v>
      </c>
      <c r="B336" s="386">
        <v>44950</v>
      </c>
      <c r="C336" s="377" t="s">
        <v>50</v>
      </c>
      <c r="D336" s="387">
        <v>35.21</v>
      </c>
      <c r="E336" s="368"/>
      <c r="F336" s="399">
        <v>0.8998998998998999</v>
      </c>
      <c r="G336" s="387">
        <v>5.21</v>
      </c>
    </row>
    <row r="337" spans="1:7" ht="12.75">
      <c r="A337" s="385" t="s">
        <v>51</v>
      </c>
      <c r="B337" s="386">
        <v>47450</v>
      </c>
      <c r="C337" s="377" t="s">
        <v>50</v>
      </c>
      <c r="D337" s="387">
        <v>32.55</v>
      </c>
      <c r="E337" s="368"/>
      <c r="F337" s="399">
        <v>0.94994994994995</v>
      </c>
      <c r="G337" s="387">
        <v>2.55</v>
      </c>
    </row>
    <row r="338" spans="1:7" ht="12.75">
      <c r="A338" s="385" t="s">
        <v>51</v>
      </c>
      <c r="B338" s="386">
        <v>49950</v>
      </c>
      <c r="C338" s="377" t="s">
        <v>50</v>
      </c>
      <c r="D338" s="387">
        <v>30</v>
      </c>
      <c r="E338" s="368"/>
      <c r="F338" s="399">
        <v>1</v>
      </c>
      <c r="G338" s="387">
        <v>0</v>
      </c>
    </row>
    <row r="339" spans="1:7" ht="12.75">
      <c r="A339" s="385" t="s">
        <v>51</v>
      </c>
      <c r="B339" s="386">
        <v>52450</v>
      </c>
      <c r="C339" s="377" t="s">
        <v>50</v>
      </c>
      <c r="D339" s="387">
        <v>27.55</v>
      </c>
      <c r="E339" s="368"/>
      <c r="F339" s="399">
        <v>1.05005005005005</v>
      </c>
      <c r="G339" s="387">
        <v>-2.45</v>
      </c>
    </row>
    <row r="340" spans="1:7" ht="12.75">
      <c r="A340" s="385" t="s">
        <v>51</v>
      </c>
      <c r="B340" s="386">
        <v>54950</v>
      </c>
      <c r="C340" s="377" t="s">
        <v>50</v>
      </c>
      <c r="D340" s="387">
        <v>25.21</v>
      </c>
      <c r="E340" s="368"/>
      <c r="F340" s="399">
        <v>1.1001001001001</v>
      </c>
      <c r="G340" s="387">
        <v>-4.79</v>
      </c>
    </row>
    <row r="341" spans="1:7" ht="12.75">
      <c r="A341" s="385" t="s">
        <v>51</v>
      </c>
      <c r="B341" s="386">
        <v>59950</v>
      </c>
      <c r="C341" s="377" t="s">
        <v>50</v>
      </c>
      <c r="D341" s="387">
        <v>20.84</v>
      </c>
      <c r="E341" s="368"/>
      <c r="F341" s="399">
        <v>1.2002002002002001</v>
      </c>
      <c r="G341" s="387">
        <v>-9.16</v>
      </c>
    </row>
    <row r="342" spans="1:7" ht="13.5" thickBot="1">
      <c r="A342" s="385" t="s">
        <v>52</v>
      </c>
      <c r="B342" s="386">
        <v>64950</v>
      </c>
      <c r="C342" s="377" t="s">
        <v>50</v>
      </c>
      <c r="D342" s="387">
        <v>16.88</v>
      </c>
      <c r="E342" s="368"/>
      <c r="F342" s="400">
        <v>1.3003003003003002</v>
      </c>
      <c r="G342" s="397">
        <v>-13.12</v>
      </c>
    </row>
    <row r="343" spans="1:7" ht="12.75">
      <c r="A343" s="380" t="s">
        <v>53</v>
      </c>
      <c r="B343" s="377">
        <v>49950</v>
      </c>
      <c r="C343" s="378"/>
      <c r="D343" s="388"/>
      <c r="E343" s="368"/>
      <c r="F343" s="375"/>
      <c r="G343" s="389">
        <v>29.990000000000002</v>
      </c>
    </row>
    <row r="344" spans="1:7" ht="12.75">
      <c r="A344" s="380" t="s">
        <v>54</v>
      </c>
      <c r="B344" s="390">
        <v>30</v>
      </c>
      <c r="C344" s="378"/>
      <c r="D344" s="388"/>
      <c r="E344" s="368"/>
      <c r="F344" s="375"/>
      <c r="G344" s="375"/>
    </row>
    <row r="345" spans="1:7" ht="12.75">
      <c r="A345" s="380" t="s">
        <v>55</v>
      </c>
      <c r="B345" s="390">
        <v>65</v>
      </c>
      <c r="C345" s="378"/>
      <c r="D345" s="388"/>
      <c r="E345" s="368"/>
      <c r="F345" s="375"/>
      <c r="G345" s="375"/>
    </row>
    <row r="346" spans="1:7" ht="13.5" thickBot="1">
      <c r="A346" s="391" t="s">
        <v>56</v>
      </c>
      <c r="B346" s="392">
        <v>10</v>
      </c>
      <c r="C346" s="393"/>
      <c r="D346" s="394"/>
      <c r="E346" s="368"/>
      <c r="F346" s="375"/>
      <c r="G346" s="375"/>
    </row>
    <row r="347" spans="1:7" ht="13.5" thickBot="1">
      <c r="A347" s="369"/>
      <c r="B347" s="395"/>
      <c r="C347" s="369"/>
      <c r="D347" s="370"/>
      <c r="E347" s="375"/>
      <c r="F347" s="375"/>
      <c r="G347" s="375"/>
    </row>
    <row r="348" spans="1:7" ht="12.75">
      <c r="A348" s="371" t="s">
        <v>45</v>
      </c>
      <c r="B348" s="372">
        <v>41787</v>
      </c>
      <c r="C348" s="373"/>
      <c r="D348" s="374"/>
      <c r="E348" s="375"/>
      <c r="F348" s="375"/>
      <c r="G348" s="375"/>
    </row>
    <row r="349" spans="1:7" ht="13.5" thickBot="1">
      <c r="A349" s="376" t="s">
        <v>0</v>
      </c>
      <c r="B349" s="377" t="s">
        <v>39</v>
      </c>
      <c r="C349" s="378"/>
      <c r="D349" s="379"/>
      <c r="E349" s="375"/>
      <c r="F349" s="375"/>
      <c r="G349" s="375"/>
    </row>
    <row r="350" spans="1:7" ht="13.5" thickBot="1">
      <c r="A350" s="380" t="s">
        <v>46</v>
      </c>
      <c r="B350" s="381">
        <v>41900</v>
      </c>
      <c r="C350" s="378"/>
      <c r="D350" s="382"/>
      <c r="E350" s="368"/>
      <c r="F350" s="383" t="s">
        <v>47</v>
      </c>
      <c r="G350" s="384" t="s">
        <v>48</v>
      </c>
    </row>
    <row r="351" spans="1:7" ht="12.75">
      <c r="A351" s="385" t="s">
        <v>49</v>
      </c>
      <c r="B351" s="386">
        <v>35150</v>
      </c>
      <c r="C351" s="377" t="s">
        <v>50</v>
      </c>
      <c r="D351" s="387">
        <v>30.6</v>
      </c>
      <c r="E351" s="368"/>
      <c r="F351" s="398">
        <v>0.700199203187251</v>
      </c>
      <c r="G351" s="396">
        <v>10.6</v>
      </c>
    </row>
    <row r="352" spans="1:7" ht="12.75">
      <c r="A352" s="385" t="s">
        <v>51</v>
      </c>
      <c r="B352" s="386">
        <v>40150</v>
      </c>
      <c r="C352" s="377" t="s">
        <v>50</v>
      </c>
      <c r="D352" s="387">
        <v>26.79</v>
      </c>
      <c r="E352" s="368"/>
      <c r="F352" s="399">
        <v>0.799800796812749</v>
      </c>
      <c r="G352" s="387">
        <v>6.79</v>
      </c>
    </row>
    <row r="353" spans="1:7" ht="12.75">
      <c r="A353" s="385" t="s">
        <v>51</v>
      </c>
      <c r="B353" s="386">
        <v>45200</v>
      </c>
      <c r="C353" s="377" t="s">
        <v>50</v>
      </c>
      <c r="D353" s="387">
        <v>23.24</v>
      </c>
      <c r="E353" s="368"/>
      <c r="F353" s="399">
        <v>0.900398406374502</v>
      </c>
      <c r="G353" s="387">
        <v>3.24</v>
      </c>
    </row>
    <row r="354" spans="1:7" ht="12.75">
      <c r="A354" s="385" t="s">
        <v>51</v>
      </c>
      <c r="B354" s="386">
        <v>47700</v>
      </c>
      <c r="C354" s="377" t="s">
        <v>50</v>
      </c>
      <c r="D354" s="387">
        <v>21.58</v>
      </c>
      <c r="E354" s="368"/>
      <c r="F354" s="399">
        <v>0.950199203187251</v>
      </c>
      <c r="G354" s="387">
        <v>1.58</v>
      </c>
    </row>
    <row r="355" spans="1:7" ht="12.75">
      <c r="A355" s="385" t="s">
        <v>51</v>
      </c>
      <c r="B355" s="386">
        <v>50200</v>
      </c>
      <c r="C355" s="377" t="s">
        <v>50</v>
      </c>
      <c r="D355" s="387">
        <v>20</v>
      </c>
      <c r="E355" s="368"/>
      <c r="F355" s="399">
        <v>1</v>
      </c>
      <c r="G355" s="387">
        <v>0</v>
      </c>
    </row>
    <row r="356" spans="1:7" ht="12.75">
      <c r="A356" s="385" t="s">
        <v>51</v>
      </c>
      <c r="B356" s="386">
        <v>52700</v>
      </c>
      <c r="C356" s="377" t="s">
        <v>50</v>
      </c>
      <c r="D356" s="387">
        <v>18.49</v>
      </c>
      <c r="E356" s="368"/>
      <c r="F356" s="399">
        <v>1.049800796812749</v>
      </c>
      <c r="G356" s="387">
        <v>-1.51</v>
      </c>
    </row>
    <row r="357" spans="1:7" ht="12.75">
      <c r="A357" s="385" t="s">
        <v>51</v>
      </c>
      <c r="B357" s="386">
        <v>55200</v>
      </c>
      <c r="C357" s="377" t="s">
        <v>50</v>
      </c>
      <c r="D357" s="387">
        <v>17.04</v>
      </c>
      <c r="E357" s="368"/>
      <c r="F357" s="399">
        <v>1.099601593625498</v>
      </c>
      <c r="G357" s="387">
        <v>-2.96</v>
      </c>
    </row>
    <row r="358" spans="1:7" ht="12.75">
      <c r="A358" s="385" t="s">
        <v>51</v>
      </c>
      <c r="B358" s="386">
        <v>60250</v>
      </c>
      <c r="C358" s="377" t="s">
        <v>50</v>
      </c>
      <c r="D358" s="387">
        <v>14.34</v>
      </c>
      <c r="E358" s="368"/>
      <c r="F358" s="399">
        <v>1.200199203187251</v>
      </c>
      <c r="G358" s="387">
        <v>-5.66</v>
      </c>
    </row>
    <row r="359" spans="1:7" ht="13.5" thickBot="1">
      <c r="A359" s="385" t="s">
        <v>52</v>
      </c>
      <c r="B359" s="386">
        <v>65250</v>
      </c>
      <c r="C359" s="377" t="s">
        <v>50</v>
      </c>
      <c r="D359" s="387">
        <v>11.95</v>
      </c>
      <c r="E359" s="368"/>
      <c r="F359" s="400">
        <v>1.299800796812749</v>
      </c>
      <c r="G359" s="397">
        <v>-8.05</v>
      </c>
    </row>
    <row r="360" spans="1:7" ht="12.75">
      <c r="A360" s="380" t="s">
        <v>53</v>
      </c>
      <c r="B360" s="377">
        <v>50200</v>
      </c>
      <c r="C360" s="378"/>
      <c r="D360" s="388"/>
      <c r="E360" s="368"/>
      <c r="F360" s="375"/>
      <c r="G360" s="389">
        <v>18.65</v>
      </c>
    </row>
    <row r="361" spans="1:7" ht="12.75">
      <c r="A361" s="380" t="s">
        <v>54</v>
      </c>
      <c r="B361" s="390">
        <v>20</v>
      </c>
      <c r="C361" s="378"/>
      <c r="D361" s="388"/>
      <c r="E361" s="368"/>
      <c r="F361" s="375"/>
      <c r="G361" s="375"/>
    </row>
    <row r="362" spans="1:7" ht="12.75">
      <c r="A362" s="380" t="s">
        <v>55</v>
      </c>
      <c r="B362" s="390">
        <v>65</v>
      </c>
      <c r="C362" s="378"/>
      <c r="D362" s="388"/>
      <c r="E362" s="368"/>
      <c r="F362" s="375"/>
      <c r="G362" s="375"/>
    </row>
    <row r="363" spans="1:7" ht="13.5" thickBot="1">
      <c r="A363" s="391" t="s">
        <v>56</v>
      </c>
      <c r="B363" s="392">
        <v>10</v>
      </c>
      <c r="C363" s="393"/>
      <c r="D363" s="394"/>
      <c r="E363" s="368"/>
      <c r="F363" s="375"/>
      <c r="G363" s="375"/>
    </row>
    <row r="364" spans="1:7" ht="13.5" thickBot="1">
      <c r="A364" s="192"/>
      <c r="B364" s="218"/>
      <c r="C364" s="192"/>
      <c r="D364" s="193"/>
      <c r="E364" s="198"/>
      <c r="F364" s="198"/>
      <c r="G364" s="198"/>
    </row>
    <row r="365" spans="1:7" ht="12.75">
      <c r="A365" s="194"/>
      <c r="B365" s="195"/>
      <c r="C365" s="196"/>
      <c r="D365" s="197"/>
      <c r="E365" s="198"/>
      <c r="F365" s="198"/>
      <c r="G365" s="198"/>
    </row>
    <row r="366" spans="1:7" ht="13.5" thickBot="1">
      <c r="A366" s="199"/>
      <c r="B366" s="200"/>
      <c r="C366" s="201"/>
      <c r="D366" s="202"/>
      <c r="E366" s="198"/>
      <c r="F366" s="198"/>
      <c r="G366" s="198"/>
    </row>
    <row r="367" spans="1:7" ht="13.5" thickBot="1">
      <c r="A367" s="203"/>
      <c r="B367" s="204"/>
      <c r="C367" s="201"/>
      <c r="D367" s="205"/>
      <c r="E367" s="191"/>
      <c r="F367" s="206"/>
      <c r="G367" s="207"/>
    </row>
    <row r="368" spans="1:7" ht="12.75">
      <c r="A368" s="208"/>
      <c r="B368" s="209"/>
      <c r="C368" s="200"/>
      <c r="D368" s="210"/>
      <c r="E368" s="191"/>
      <c r="F368" s="221"/>
      <c r="G368" s="219"/>
    </row>
    <row r="369" spans="1:7" ht="12.75">
      <c r="A369" s="208"/>
      <c r="B369" s="209"/>
      <c r="C369" s="200"/>
      <c r="D369" s="210"/>
      <c r="E369" s="191"/>
      <c r="F369" s="222"/>
      <c r="G369" s="210"/>
    </row>
    <row r="370" spans="1:7" ht="12.75">
      <c r="A370" s="208"/>
      <c r="B370" s="209"/>
      <c r="C370" s="200"/>
      <c r="D370" s="210"/>
      <c r="E370" s="191"/>
      <c r="F370" s="222"/>
      <c r="G370" s="210"/>
    </row>
    <row r="371" spans="1:7" ht="12.75">
      <c r="A371" s="208"/>
      <c r="B371" s="209"/>
      <c r="C371" s="200"/>
      <c r="D371" s="210"/>
      <c r="E371" s="191"/>
      <c r="F371" s="222"/>
      <c r="G371" s="210"/>
    </row>
    <row r="372" spans="1:7" ht="12.75">
      <c r="A372" s="208"/>
      <c r="B372" s="209"/>
      <c r="C372" s="200"/>
      <c r="D372" s="210"/>
      <c r="E372" s="191"/>
      <c r="F372" s="222"/>
      <c r="G372" s="210"/>
    </row>
    <row r="373" spans="1:7" ht="12.75">
      <c r="A373" s="208"/>
      <c r="B373" s="209"/>
      <c r="C373" s="200"/>
      <c r="D373" s="210"/>
      <c r="E373" s="191"/>
      <c r="F373" s="222"/>
      <c r="G373" s="210"/>
    </row>
    <row r="374" spans="1:7" ht="12.75">
      <c r="A374" s="208"/>
      <c r="B374" s="209"/>
      <c r="C374" s="200"/>
      <c r="D374" s="210"/>
      <c r="E374" s="191"/>
      <c r="F374" s="222"/>
      <c r="G374" s="210"/>
    </row>
    <row r="375" spans="1:7" ht="12.75">
      <c r="A375" s="208"/>
      <c r="B375" s="209"/>
      <c r="C375" s="200"/>
      <c r="D375" s="210"/>
      <c r="E375" s="191"/>
      <c r="F375" s="222"/>
      <c r="G375" s="210"/>
    </row>
    <row r="376" spans="1:7" ht="13.5" thickBot="1">
      <c r="A376" s="208"/>
      <c r="B376" s="209"/>
      <c r="C376" s="200"/>
      <c r="D376" s="210"/>
      <c r="E376" s="191"/>
      <c r="F376" s="223"/>
      <c r="G376" s="220"/>
    </row>
    <row r="377" spans="1:7" ht="12.75">
      <c r="A377" s="203"/>
      <c r="B377" s="200"/>
      <c r="C377" s="201"/>
      <c r="D377" s="211"/>
      <c r="E377" s="191"/>
      <c r="F377" s="198"/>
      <c r="G377" s="212"/>
    </row>
    <row r="378" spans="1:7" ht="12.75">
      <c r="A378" s="203"/>
      <c r="B378" s="213"/>
      <c r="C378" s="201"/>
      <c r="D378" s="211"/>
      <c r="E378" s="191"/>
      <c r="F378" s="198"/>
      <c r="G378" s="198"/>
    </row>
    <row r="379" spans="1:7" ht="12.75">
      <c r="A379" s="203"/>
      <c r="B379" s="213"/>
      <c r="C379" s="201"/>
      <c r="D379" s="211"/>
      <c r="E379" s="191"/>
      <c r="F379" s="198"/>
      <c r="G379" s="198"/>
    </row>
    <row r="380" spans="1:7" ht="13.5" thickBot="1">
      <c r="A380" s="214"/>
      <c r="B380" s="215"/>
      <c r="C380" s="216"/>
      <c r="D380" s="217"/>
      <c r="E380" s="191"/>
      <c r="F380" s="198"/>
      <c r="G380" s="198"/>
    </row>
    <row r="381" spans="1:7" ht="13.5" thickBot="1">
      <c r="A381" s="150"/>
      <c r="B381" s="176"/>
      <c r="C381" s="150"/>
      <c r="D381" s="151"/>
      <c r="E381" s="156"/>
      <c r="F381" s="156"/>
      <c r="G381" s="156"/>
    </row>
    <row r="382" spans="1:7" ht="12.75">
      <c r="A382" s="152"/>
      <c r="B382" s="153"/>
      <c r="C382" s="154"/>
      <c r="D382" s="155"/>
      <c r="E382" s="156"/>
      <c r="F382" s="156"/>
      <c r="G382" s="156"/>
    </row>
    <row r="383" spans="1:7" ht="13.5" thickBot="1">
      <c r="A383" s="157"/>
      <c r="B383" s="158"/>
      <c r="C383" s="159"/>
      <c r="D383" s="160"/>
      <c r="E383" s="156"/>
      <c r="F383" s="156"/>
      <c r="G383" s="156"/>
    </row>
    <row r="384" spans="1:7" ht="13.5" thickBot="1">
      <c r="A384" s="161"/>
      <c r="B384" s="162"/>
      <c r="C384" s="159"/>
      <c r="D384" s="163"/>
      <c r="E384" s="149"/>
      <c r="F384" s="164"/>
      <c r="G384" s="165"/>
    </row>
    <row r="385" spans="1:7" ht="12.75">
      <c r="A385" s="166"/>
      <c r="B385" s="167"/>
      <c r="C385" s="158"/>
      <c r="D385" s="168"/>
      <c r="E385" s="149"/>
      <c r="F385" s="179"/>
      <c r="G385" s="177"/>
    </row>
    <row r="386" spans="1:7" ht="12.75">
      <c r="A386" s="166"/>
      <c r="B386" s="167"/>
      <c r="C386" s="158"/>
      <c r="D386" s="168"/>
      <c r="E386" s="149"/>
      <c r="F386" s="180"/>
      <c r="G386" s="168"/>
    </row>
    <row r="387" spans="1:7" ht="12.75">
      <c r="A387" s="166"/>
      <c r="B387" s="167"/>
      <c r="C387" s="158"/>
      <c r="D387" s="168"/>
      <c r="E387" s="149"/>
      <c r="F387" s="180"/>
      <c r="G387" s="168"/>
    </row>
    <row r="388" spans="1:7" ht="12.75">
      <c r="A388" s="166"/>
      <c r="B388" s="167"/>
      <c r="C388" s="158"/>
      <c r="D388" s="168"/>
      <c r="E388" s="149"/>
      <c r="F388" s="180"/>
      <c r="G388" s="168"/>
    </row>
    <row r="389" spans="1:7" ht="12.75">
      <c r="A389" s="166"/>
      <c r="B389" s="167"/>
      <c r="C389" s="158"/>
      <c r="D389" s="168"/>
      <c r="E389" s="149"/>
      <c r="F389" s="180"/>
      <c r="G389" s="168"/>
    </row>
    <row r="390" spans="1:7" ht="12.75">
      <c r="A390" s="166"/>
      <c r="B390" s="167"/>
      <c r="C390" s="158"/>
      <c r="D390" s="168"/>
      <c r="E390" s="149"/>
      <c r="F390" s="180"/>
      <c r="G390" s="168"/>
    </row>
    <row r="391" spans="1:7" ht="12.75">
      <c r="A391" s="166"/>
      <c r="B391" s="167"/>
      <c r="C391" s="158"/>
      <c r="D391" s="168"/>
      <c r="E391" s="149"/>
      <c r="F391" s="180"/>
      <c r="G391" s="168"/>
    </row>
    <row r="392" spans="1:7" ht="12.75">
      <c r="A392" s="166"/>
      <c r="B392" s="167"/>
      <c r="C392" s="158"/>
      <c r="D392" s="168"/>
      <c r="E392" s="149"/>
      <c r="F392" s="180"/>
      <c r="G392" s="168"/>
    </row>
    <row r="393" spans="1:7" ht="13.5" thickBot="1">
      <c r="A393" s="166"/>
      <c r="B393" s="167"/>
      <c r="C393" s="158"/>
      <c r="D393" s="168"/>
      <c r="E393" s="149"/>
      <c r="F393" s="181"/>
      <c r="G393" s="178"/>
    </row>
    <row r="394" spans="1:7" ht="12.75">
      <c r="A394" s="161"/>
      <c r="B394" s="158"/>
      <c r="C394" s="159"/>
      <c r="D394" s="169"/>
      <c r="E394" s="149"/>
      <c r="F394" s="156"/>
      <c r="G394" s="170"/>
    </row>
    <row r="395" spans="1:7" ht="12.75">
      <c r="A395" s="161"/>
      <c r="B395" s="171"/>
      <c r="C395" s="159"/>
      <c r="D395" s="169"/>
      <c r="E395" s="149"/>
      <c r="F395" s="156"/>
      <c r="G395" s="156"/>
    </row>
    <row r="396" spans="1:7" ht="12.75">
      <c r="A396" s="161"/>
      <c r="B396" s="171"/>
      <c r="C396" s="159"/>
      <c r="D396" s="169"/>
      <c r="E396" s="149"/>
      <c r="F396" s="156"/>
      <c r="G396" s="156"/>
    </row>
    <row r="397" spans="1:7" ht="13.5" thickBot="1">
      <c r="A397" s="172"/>
      <c r="B397" s="173"/>
      <c r="C397" s="174"/>
      <c r="D397" s="175"/>
      <c r="E397" s="149"/>
      <c r="F397" s="156"/>
      <c r="G397" s="156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234">
        <v>41445</v>
      </c>
      <c r="B1" s="235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232">
        <v>41536</v>
      </c>
      <c r="B2" s="233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232">
        <v>41627</v>
      </c>
      <c r="B3" s="233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232">
        <v>41718</v>
      </c>
      <c r="B4" s="233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232">
        <v>41809</v>
      </c>
      <c r="B5" s="233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232">
        <v>41900</v>
      </c>
      <c r="B6" s="233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232">
        <v>41991</v>
      </c>
      <c r="B7" s="233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232">
        <v>42173</v>
      </c>
      <c r="B8" s="233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232">
        <v>42719</v>
      </c>
      <c r="B9" s="233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2014-05-28T09:22:02Z</dcterms:modified>
  <cp:category/>
  <cp:version/>
  <cp:contentType/>
  <cp:contentStatus/>
</cp:coreProperties>
</file>